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ГлаваБК">'Отчет'!$G$7</definedName>
    <definedName name="ГлБух">'Отчет'!$A$162</definedName>
    <definedName name="Дата">'Отчет'!$G$3</definedName>
    <definedName name="Дата_Год">'Отчет'!$B$3</definedName>
    <definedName name="Дата_Месяц">'Отчет'!$A$3</definedName>
    <definedName name="Конец1">'Отчет'!$G$35</definedName>
    <definedName name="Конец2">'Отчет'!$G$71</definedName>
    <definedName name="Конец3">'Отчет'!$G$108</definedName>
    <definedName name="Конец4">'Отчет'!$G$141</definedName>
    <definedName name="Конец5">'Отчет'!$G$159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'Отчет'!$B$41</definedName>
    <definedName name="Начало3">'Отчет'!$B$77</definedName>
    <definedName name="Начало4">'Отчет'!$B$114</definedName>
    <definedName name="Начало5">'Отчет'!$B$147</definedName>
    <definedName name="_xlnm.Print_Area" localSheetId="0">'Отчет'!$A$1:$G$165</definedName>
    <definedName name="ОКАТО">'Отчет'!$G$8</definedName>
    <definedName name="ОКПО">'Отчет'!$G$5</definedName>
    <definedName name="ОРГАНИЗАЦИЯ">'Отчет'!$A$7</definedName>
    <definedName name="Руководитель">'Отчет'!$A$160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'Отчет'!$D$34</definedName>
    <definedName name="Столбец4Строка110">'Отчет'!$D$35</definedName>
    <definedName name="Столбец4Строка161">'Отчет'!$D$44</definedName>
    <definedName name="Столбец4Строка162">'Отчет'!$D$45</definedName>
    <definedName name="Столбец4Строка163">'Отчет'!$D$46</definedName>
    <definedName name="Столбец4Строка171">'Отчет'!$D$49</definedName>
    <definedName name="Столбец4Строка172">'Отчет'!$D$50</definedName>
    <definedName name="Столбец4Строка173">'Отчет'!$D$51</definedName>
    <definedName name="Столбец4Строка174">'Отчет'!$D$52</definedName>
    <definedName name="Столбец4Строка175">'Отчет'!$D$53</definedName>
    <definedName name="Столбец4Строка176">'Отчет'!$D$54</definedName>
    <definedName name="Столбец4Строка191">'Отчет'!$D$57</definedName>
    <definedName name="Столбец4Строка192">'Отчет'!$D$58</definedName>
    <definedName name="Столбец4Строка211">'Отчет'!$D$62</definedName>
    <definedName name="Столбец4Строка212">'Отчет'!$D$64</definedName>
    <definedName name="Столбец4Строка231">'Отчет'!$D$68</definedName>
    <definedName name="Столбец4Строка232">'Отчет'!$D$70</definedName>
    <definedName name="Столбец4Строка233">'Отчет'!$D$71</definedName>
    <definedName name="Столбец4Строка241">'Отчет'!$D$79</definedName>
    <definedName name="Столбец4Строка242">'Отчет'!$D$80</definedName>
    <definedName name="Столбец4Строка243">'Отчет'!$D$82</definedName>
    <definedName name="Столбец4Строка261">'Отчет'!$D$85</definedName>
    <definedName name="Столбец4Строка262">'Отчет'!$D$86</definedName>
    <definedName name="Столбец4Строка263">'Отчет'!$D$87</definedName>
    <definedName name="Столбец4Строка280">'Отчет'!$D$88</definedName>
    <definedName name="Столбец4Строка292">'Отчет'!$D$91</definedName>
    <definedName name="Столбец4Строка321">'Отчет'!$D$95</definedName>
    <definedName name="Столбец4Строка322">'Отчет'!$D$96</definedName>
    <definedName name="Столбец4Строка331">'Отчет'!$D$99</definedName>
    <definedName name="Столбец4Строка332">'Отчет'!$D$100</definedName>
    <definedName name="Столбец4Строка351">'Отчет'!$D$103</definedName>
    <definedName name="Столбец4Строка352">'Отчет'!$D$104</definedName>
    <definedName name="Столбец4Строка361">'Отчет'!$D$107</definedName>
    <definedName name="Столбец4Строка362">'Отчет'!$D$108</definedName>
    <definedName name="Столбец4Строка411">'Отчет'!$D$118</definedName>
    <definedName name="Столбец4Строка412">'Отчет'!$D$119</definedName>
    <definedName name="Столбец4Строка421">'Отчет'!$D$123</definedName>
    <definedName name="Столбец4Строка422">'Отчет'!$D$125</definedName>
    <definedName name="Столбец4Строка441">'Отчет'!$D$128</definedName>
    <definedName name="Столбец4Строка442">'Отчет'!$D$129</definedName>
    <definedName name="Столбец4Строка461">'Отчет'!$D$132</definedName>
    <definedName name="Столбец4Строка462">'Отчет'!$D$133</definedName>
    <definedName name="Столбец4Строка471">'Отчет'!$D$136</definedName>
    <definedName name="Столбец4Строка472">'Отчет'!$D$137</definedName>
    <definedName name="Столбец4Строка481">'Отчет'!$D$140</definedName>
    <definedName name="Столбец4Строка482">'Отчет'!$D$141</definedName>
    <definedName name="Столбец4Строка521">'Отчет'!$D$150</definedName>
    <definedName name="Столбец4Строка522">'Отчет'!$D$151</definedName>
    <definedName name="Столбец4Строка531">'Отчет'!$D$154</definedName>
    <definedName name="Столбец4Строка532">'Отчет'!$D$155</definedName>
    <definedName name="Столбец4Строка541">'Отчет'!$D$158</definedName>
    <definedName name="Столбец4Строка542">'Отчет'!$D$159</definedName>
    <definedName name="Столбец5Строка030">'Отчет'!$E$18</definedName>
    <definedName name="Столбец5Строка040">'Отчет'!$E$19</definedName>
    <definedName name="Столбец5Строка091">'Отчет'!$E$31</definedName>
    <definedName name="Столбец5Строка092">'Отчет'!$E$32</definedName>
    <definedName name="Столбец5Строка093">'Отчет'!$E$33</definedName>
    <definedName name="Столбец5Строка100">'Отчет'!$E$34</definedName>
    <definedName name="Столбец5Строка110">'Отчет'!$E$35</definedName>
    <definedName name="Столбец5Строка161">'Отчет'!$E$44</definedName>
    <definedName name="Столбец5Строка162">'Отчет'!$E$45</definedName>
    <definedName name="Столбец5Строка163">'Отчет'!$E$46</definedName>
    <definedName name="Столбец5Строка171">'Отчет'!$E$49</definedName>
    <definedName name="Столбец5Строка172">'Отчет'!$E$50</definedName>
    <definedName name="Столбец5Строка173">'Отчет'!$E$51</definedName>
    <definedName name="Столбец5Строка174">'Отчет'!$E$52</definedName>
    <definedName name="Столбец5Строка175">'Отчет'!$E$53</definedName>
    <definedName name="Столбец5Строка176">'Отчет'!$E$54</definedName>
    <definedName name="Столбец5Строка211">'Отчет'!$E$62</definedName>
    <definedName name="Столбец5Строка212">'Отчет'!$E$64</definedName>
    <definedName name="Столбец5Строка232">'Отчет'!$E$70</definedName>
    <definedName name="Столбец5Строка233">'Отчет'!$E$71</definedName>
    <definedName name="Столбец5Строка242">'Отчет'!$E$80</definedName>
    <definedName name="Столбец5Строка243">'Отчет'!$E$82</definedName>
    <definedName name="Столбец5Строка261">'Отчет'!$E$85</definedName>
    <definedName name="Столбец5Строка262">'Отчет'!$E$86</definedName>
    <definedName name="Столбец5Строка263">'Отчет'!$E$87</definedName>
    <definedName name="Столбец5Строка280">'Отчет'!$E$88</definedName>
    <definedName name="Столбец5Строка292">'Отчет'!$E$91</definedName>
    <definedName name="Столбец5Строка321">'Отчет'!$E$95</definedName>
    <definedName name="Столбец5Строка322">'Отчет'!$E$96</definedName>
    <definedName name="Столбец5Строка331">'Отчет'!$E$99</definedName>
    <definedName name="Столбец5Строка332">'Отчет'!$E$100</definedName>
    <definedName name="Столбец5Строка351">'Отчет'!$E$103</definedName>
    <definedName name="Столбец5Строка352">'Отчет'!$E$104</definedName>
    <definedName name="Столбец5Строка361">'Отчет'!$E$107</definedName>
    <definedName name="Столбец5Строка362">'Отчет'!$E$108</definedName>
    <definedName name="Столбец5Строка411">'Отчет'!$E$118</definedName>
    <definedName name="Столбец5Строка412">'Отчет'!$E$119</definedName>
    <definedName name="Столбец5Строка421">'Отчет'!$E$123</definedName>
    <definedName name="Столбец5Строка422">'Отчет'!$E$125</definedName>
    <definedName name="Столбец5Строка441">'Отчет'!$E$128</definedName>
    <definedName name="Столбец5Строка442">'Отчет'!$E$129</definedName>
    <definedName name="Столбец5Строка461">'Отчет'!$E$132</definedName>
    <definedName name="Столбец5Строка462">'Отчет'!$E$133</definedName>
    <definedName name="Столбец5Строка471">'Отчет'!$E$136</definedName>
    <definedName name="Столбец5Строка472">'Отчет'!$E$137</definedName>
    <definedName name="Столбец5Строка481">'Отчет'!$E$140</definedName>
    <definedName name="Столбец5Строка482">'Отчет'!$E$141</definedName>
    <definedName name="Столбец5Строка521">'Отчет'!$E$150</definedName>
    <definedName name="Столбец5Строка522">'Отчет'!$E$151</definedName>
    <definedName name="Столбец5Строка531">'Отчет'!$E$154</definedName>
    <definedName name="Столбец5Строка532">'Отчет'!$E$155</definedName>
    <definedName name="Столбец5Строка541">'Отчет'!$E$158</definedName>
    <definedName name="Столбец5Строка542">'Отчет'!$E$159</definedName>
    <definedName name="Столбец6Строка020">'Отчет'!$F$17</definedName>
    <definedName name="Столбец6Строка030">'Отчет'!$F$18</definedName>
    <definedName name="Столбец6Строка040">'Отчет'!$F$19</definedName>
    <definedName name="Столбец6Строка050">'Отчет'!$F$20</definedName>
    <definedName name="Столбец6Строка061">'Отчет'!$F$24</definedName>
    <definedName name="Столбец6Строка062">'Отчет'!$F$26</definedName>
    <definedName name="Столбец6Строка063">'Отчет'!$F$27</definedName>
    <definedName name="Столбец6Строка080">'Отчет'!$F$28</definedName>
    <definedName name="Столбец6Строка091">'Отчет'!$F$31</definedName>
    <definedName name="Столбец6Строка092">'Отчет'!$F$32</definedName>
    <definedName name="Столбец6Строка093">'Отчет'!$F$33</definedName>
    <definedName name="Столбец6Строка100">'Отчет'!$F$34</definedName>
    <definedName name="Столбец6Строка110">'Отчет'!$F$35</definedName>
    <definedName name="Столбец6Строка161">'Отчет'!$F$44</definedName>
    <definedName name="Столбец6Строка162">'Отчет'!$F$45</definedName>
    <definedName name="Столбец6Строка163">'Отчет'!$F$46</definedName>
    <definedName name="Столбец6Строка171">'Отчет'!$F$49</definedName>
    <definedName name="Столбец6Строка172">'Отчет'!$F$50</definedName>
    <definedName name="Столбец6Строка173">'Отчет'!$F$51</definedName>
    <definedName name="Столбец6Строка174">'Отчет'!$F$52</definedName>
    <definedName name="Столбец6Строка175">'Отчет'!$F$53</definedName>
    <definedName name="Столбец6Строка176">'Отчет'!$F$54</definedName>
    <definedName name="Столбец6Строка191">'Отчет'!$F$57</definedName>
    <definedName name="Столбец6Строка192">'Отчет'!$F$58</definedName>
    <definedName name="Столбец6Строка211">'Отчет'!$F$62</definedName>
    <definedName name="Столбец6Строка212">'Отчет'!$F$64</definedName>
    <definedName name="Столбец6Строка231">'Отчет'!$F$68</definedName>
    <definedName name="Столбец6Строка232">'Отчет'!$F$70</definedName>
    <definedName name="Столбец6Строка233">'Отчет'!$F$71</definedName>
    <definedName name="Столбец6Строка241">'Отчет'!$F$79</definedName>
    <definedName name="Столбец6Строка242">'Отчет'!$F$80</definedName>
    <definedName name="Столбец6Строка243">'Отчет'!$F$82</definedName>
    <definedName name="Столбец6Строка261">'Отчет'!$F$85</definedName>
    <definedName name="Столбец6Строка262">'Отчет'!$F$86</definedName>
    <definedName name="Столбец6Строка263">'Отчет'!$F$87</definedName>
    <definedName name="Столбец6Строка280">'Отчет'!$F$88</definedName>
    <definedName name="Столбец6Строка292">'Отчет'!$F$91</definedName>
    <definedName name="Столбец6Строка321">'Отчет'!$F$95</definedName>
    <definedName name="Столбец6Строка322">'Отчет'!$F$96</definedName>
    <definedName name="Столбец6Строка331">'Отчет'!$F$99</definedName>
    <definedName name="Столбец6Строка332">'Отчет'!$F$100</definedName>
    <definedName name="Столбец6Строка351">'Отчет'!$F$103</definedName>
    <definedName name="Столбец6Строка352">'Отчет'!$F$104</definedName>
    <definedName name="Столбец6Строка361">'Отчет'!$F$107</definedName>
    <definedName name="Столбец6Строка362">'Отчет'!$F$108</definedName>
    <definedName name="Столбец6Строка411">'Отчет'!$F$118</definedName>
    <definedName name="Столбец6Строка412">'Отчет'!$F$119</definedName>
    <definedName name="Столбец6Строка421">'Отчет'!$F$123</definedName>
    <definedName name="Столбец6Строка422">'Отчет'!$F$125</definedName>
    <definedName name="Столбец6Строка441">'Отчет'!$F$128</definedName>
    <definedName name="Столбец6Строка442">'Отчет'!$F$129</definedName>
    <definedName name="Столбец6Строка461">'Отчет'!$F$132</definedName>
    <definedName name="Столбец6Строка462">'Отчет'!$F$133</definedName>
    <definedName name="Столбец6Строка471">'Отчет'!$F$136</definedName>
    <definedName name="Столбец6Строка472">'Отчет'!$F$137</definedName>
    <definedName name="Столбец6Строка481">'Отчет'!$F$140</definedName>
    <definedName name="Столбец6Строка482">'Отчет'!$F$141</definedName>
    <definedName name="Столбец6Строка521">'Отчет'!$F$150</definedName>
    <definedName name="Столбец6Строка522">'Отчет'!$F$151</definedName>
    <definedName name="Столбец6Строка531">'Отчет'!$F$154</definedName>
    <definedName name="Столбец6Строка532">'Отчет'!$F$155</definedName>
    <definedName name="Столбец6Строка541">'Отчет'!$F$158</definedName>
    <definedName name="Столбец6Строка542">'Отчет'!$F$159</definedName>
    <definedName name="СтрокаПериодичность">'Отчет'!$A$9</definedName>
  </definedNames>
  <calcPr fullCalcOnLoad="1"/>
</workbook>
</file>

<file path=xl/sharedStrings.xml><?xml version="1.0" encoding="utf-8"?>
<sst xmlns="http://schemas.openxmlformats.org/spreadsheetml/2006/main" count="410" uniqueCount="283">
  <si>
    <t>820</t>
  </si>
  <si>
    <t>470</t>
  </si>
  <si>
    <t xml:space="preserve">   Чистое поступление основных средств</t>
  </si>
  <si>
    <t>040</t>
  </si>
  <si>
    <t>КОСГУ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</si>
  <si>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</si>
  <si>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</si>
  <si>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</si>
  <si>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</si>
  <si>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</si>
  <si>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                   увеличение стоимости акций и иных форм участия в капитале</t>
  </si>
  <si>
    <t>" _________"  _____________________________ 200  ___ г.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</si>
  <si>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</si>
  <si>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</si>
  <si>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</si>
  <si>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</si>
  <si>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 xml:space="preserve"> Наименование показателя</t>
  </si>
  <si>
    <t>420</t>
  </si>
  <si>
    <t xml:space="preserve">                  Российской Федерации</t>
  </si>
  <si>
    <t>КОДЫ</t>
  </si>
  <si>
    <t>092</t>
  </si>
  <si>
    <t>010</t>
  </si>
  <si>
    <t>350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</si>
  <si>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</si>
  <si>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</si>
  <si>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 xml:space="preserve">230 </t>
  </si>
  <si>
    <t xml:space="preserve">                  и муниципальным организациям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</si>
  <si>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</si>
  <si>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</si>
  <si>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</si>
  <si>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</si>
  <si>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222</t>
  </si>
  <si>
    <t>Чистое поступление акций и иных форм участия в капитале</t>
  </si>
  <si>
    <t>162</t>
  </si>
  <si>
    <t>Форма 0503121 с.4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</si>
  <si>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</si>
  <si>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</si>
  <si>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</si>
  <si>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</si>
  <si>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</si>
  <si>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>Руководитель ____________________             Пронина Л.В.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</si>
  <si>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</si>
  <si>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</si>
  <si>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</si>
  <si>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</si>
  <si>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</si>
  <si>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660</t>
  </si>
  <si>
    <t>291</t>
  </si>
  <si>
    <t>213</t>
  </si>
  <si>
    <t xml:space="preserve">   Доходы от операций с активами</t>
  </si>
  <si>
    <t xml:space="preserve">                   уменьшение задолженности по бюджетным ссудам и кредитам</t>
  </si>
  <si>
    <t>250</t>
  </si>
  <si>
    <t xml:space="preserve">                 доходы от переоценки активов</t>
  </si>
  <si>
    <t xml:space="preserve">                  арендная плата за пользование имуществом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</si>
  <si>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</si>
  <si>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</si>
  <si>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</si>
  <si>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</si>
  <si>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</si>
  <si>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 xml:space="preserve">                             Наименование показателя</t>
  </si>
  <si>
    <t>480</t>
  </si>
  <si>
    <t>Операции с обязательствами (стр.520 + стр.530 + стр.540)</t>
  </si>
  <si>
    <t>441</t>
  </si>
  <si>
    <t xml:space="preserve">                  уменьшение стоимости депозитов, иных финансовых активов</t>
  </si>
  <si>
    <t xml:space="preserve">                  пенсии, пособия, выплачиваемые организациями сектора</t>
  </si>
  <si>
    <t>331</t>
  </si>
  <si>
    <t>Чистое увеличение дебиторской задолженности (кроме бюджетных кредитов, ссуд)</t>
  </si>
  <si>
    <t>630</t>
  </si>
  <si>
    <t>243</t>
  </si>
  <si>
    <t xml:space="preserve">     Приобретение работ, услуг</t>
  </si>
  <si>
    <t>200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</si>
  <si>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</si>
  <si>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</si>
  <si>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</si>
  <si>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</si>
  <si>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140</t>
  </si>
  <si>
    <t xml:space="preserve">                                      (подпись)                   (расшифровка подписи)</t>
  </si>
  <si>
    <t xml:space="preserve">                  расходование материальных запасов</t>
  </si>
  <si>
    <t xml:space="preserve">                    Российской Федерации</t>
  </si>
  <si>
    <t>430</t>
  </si>
  <si>
    <t>7</t>
  </si>
  <si>
    <t xml:space="preserve">                   перечисления наднациональным организациям и правительствам </t>
  </si>
  <si>
    <t>340</t>
  </si>
  <si>
    <t xml:space="preserve">                   безвозмездные  перечисления государственным</t>
  </si>
  <si>
    <t xml:space="preserve">                   увеличение прочей кредиторской задолженности</t>
  </si>
  <si>
    <t xml:space="preserve">   Операционный результат до налогообложения (стр.010 - стр.150)</t>
  </si>
  <si>
    <t>232</t>
  </si>
  <si>
    <t xml:space="preserve">                  заработная плата</t>
  </si>
  <si>
    <t>271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</si>
  <si>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</si>
  <si>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</si>
  <si>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</si>
  <si>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</si>
  <si>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</si>
  <si>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</si>
  <si>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050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</si>
  <si>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</si>
  <si>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</si>
  <si>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</si>
  <si>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</si>
  <si>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</si>
  <si>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720</t>
  </si>
  <si>
    <t>Операции с нефинансовыми активами  (стр.320 + стр.330 + стр.350 + стр.360)</t>
  </si>
  <si>
    <t>310</t>
  </si>
  <si>
    <t>262</t>
  </si>
  <si>
    <t>225</t>
  </si>
  <si>
    <t>221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</si>
  <si>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</si>
  <si>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</si>
  <si>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</si>
  <si>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</si>
  <si>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 xml:space="preserve">Чистое предоставление бюджетных кредитов </t>
  </si>
  <si>
    <t>Чистый операционный результат (стр.291 - стр.292),  (стр.310 + стр.380)</t>
  </si>
  <si>
    <t>412</t>
  </si>
  <si>
    <t>061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</si>
  <si>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</si>
  <si>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</si>
  <si>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</si>
  <si>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</si>
  <si>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</si>
  <si>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</si>
  <si>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292</t>
  </si>
  <si>
    <t>210</t>
  </si>
  <si>
    <t>620</t>
  </si>
  <si>
    <t>253</t>
  </si>
  <si>
    <t>560</t>
  </si>
  <si>
    <t>Чистое поступление депозитов, иных финансовых активов</t>
  </si>
  <si>
    <t>191</t>
  </si>
  <si>
    <t xml:space="preserve">   Суммы принудительного изъятия</t>
  </si>
  <si>
    <t>150</t>
  </si>
  <si>
    <t xml:space="preserve">                 чрезвычайные доходы от операций с активами</t>
  </si>
  <si>
    <t>деятельность</t>
  </si>
  <si>
    <t>Оплата труда и начисления на выплаты по оплате труда</t>
  </si>
  <si>
    <t xml:space="preserve">                                        (подпись)                               (расшифровка подписи)</t>
  </si>
  <si>
    <t>442</t>
  </si>
  <si>
    <t>332</t>
  </si>
  <si>
    <t xml:space="preserve">                   выбытия со счетов бюджетов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</si>
  <si>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</si>
  <si>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</si>
  <si>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</si>
  <si>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530</t>
  </si>
  <si>
    <t>100</t>
  </si>
  <si>
    <t xml:space="preserve"> по ОКАТО   </t>
  </si>
  <si>
    <t>6</t>
  </si>
  <si>
    <t>472</t>
  </si>
  <si>
    <t xml:space="preserve">                    перечисления другим бюджетам бюджетной системы </t>
  </si>
  <si>
    <t>380</t>
  </si>
  <si>
    <t xml:space="preserve">Дата      </t>
  </si>
  <si>
    <t>270</t>
  </si>
  <si>
    <t>640</t>
  </si>
  <si>
    <t>233</t>
  </si>
  <si>
    <t xml:space="preserve">                 доходы от реализации активов</t>
  </si>
  <si>
    <t>173</t>
  </si>
  <si>
    <t xml:space="preserve">Бюджетная </t>
  </si>
  <si>
    <t>130</t>
  </si>
  <si>
    <t>Единица измерения: руб</t>
  </si>
  <si>
    <t>461</t>
  </si>
  <si>
    <t>Чистое поступление непроизведенных активов</t>
  </si>
  <si>
    <t>090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</si>
  <si>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</si>
  <si>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</si>
  <si>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 xml:space="preserve"> по ОКПО    </t>
  </si>
  <si>
    <t>352</t>
  </si>
  <si>
    <t>220</t>
  </si>
  <si>
    <t xml:space="preserve"> по ОКЕИ    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</si>
  <si>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</si>
  <si>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</si>
  <si>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</si>
  <si>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</si>
  <si>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</si>
  <si>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>Форма 0503121 с.2</t>
  </si>
  <si>
    <t>160</t>
  </si>
  <si>
    <t>Наименование показателя</t>
  </si>
  <si>
    <t>060</t>
  </si>
  <si>
    <t xml:space="preserve">                  работы, услуги по содержанию имущества</t>
  </si>
  <si>
    <t>710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</si>
  <si>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</si>
  <si>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</si>
  <si>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</si>
  <si>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</si>
  <si>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211</t>
  </si>
  <si>
    <t>Средства</t>
  </si>
  <si>
    <t>522</t>
  </si>
  <si>
    <t>151</t>
  </si>
  <si>
    <t xml:space="preserve">   Налоговые доходы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</si>
  <si>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</si>
  <si>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</si>
  <si>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</si>
  <si>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</si>
  <si>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Глава по БК</t>
  </si>
  <si>
    <t>030</t>
  </si>
  <si>
    <t>482</t>
  </si>
  <si>
    <t>по</t>
  </si>
  <si>
    <t xml:space="preserve">                   поступление на счета бюджетов</t>
  </si>
  <si>
    <t xml:space="preserve">   Налог на прибыль</t>
  </si>
  <si>
    <t>280</t>
  </si>
  <si>
    <t>241</t>
  </si>
  <si>
    <t>1 Января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</si>
  <si>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</si>
  <si>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</si>
  <si>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</si>
  <si>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531</t>
  </si>
  <si>
    <t>стро-</t>
  </si>
  <si>
    <t>получатель, администратор поступлений:     Муниципальное  бюджетное общеобразовательное учреждение" Средняя общеобразовательная школа 4"</t>
  </si>
  <si>
    <t xml:space="preserve">   Социальное обеспечение</t>
  </si>
  <si>
    <t>5</t>
  </si>
  <si>
    <t>471</t>
  </si>
  <si>
    <t>080</t>
  </si>
  <si>
    <t xml:space="preserve">Наименование бюджета (публично-правового образования):    </t>
  </si>
  <si>
    <t xml:space="preserve">   Безвозмездные поступления от бюджетов</t>
  </si>
  <si>
    <t>273</t>
  </si>
  <si>
    <t>230</t>
  </si>
  <si>
    <t xml:space="preserve">                  увеличение стоимости депозитов, иных финансовых активов</t>
  </si>
  <si>
    <t>170</t>
  </si>
  <si>
    <t>2011 года</t>
  </si>
  <si>
    <t>540</t>
  </si>
  <si>
    <t>174</t>
  </si>
  <si>
    <t xml:space="preserve">                  услуги связи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</si>
  <si>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</si>
  <si>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</si>
  <si>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</si>
  <si>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</si>
  <si>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Итого</t>
  </si>
  <si>
    <t>390</t>
  </si>
  <si>
    <t xml:space="preserve">Главный распорядитель, распорядитель, получатель бюджетных средств, 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</si>
  <si>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</si>
  <si>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</si>
  <si>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</si>
  <si>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</si>
  <si>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223</t>
  </si>
  <si>
    <t>260</t>
  </si>
  <si>
    <t>Форма 0503121 с.5</t>
  </si>
  <si>
    <t>120</t>
  </si>
  <si>
    <t>510</t>
  </si>
  <si>
    <t>163</t>
  </si>
  <si>
    <t>71187000000</t>
  </si>
  <si>
    <t xml:space="preserve">   Прочие расходы</t>
  </si>
  <si>
    <t xml:space="preserve">    Доходы от оказания платных услуг</t>
  </si>
  <si>
    <t>47070166</t>
  </si>
  <si>
    <t>410</t>
  </si>
  <si>
    <t xml:space="preserve">                  транспортные услуги</t>
  </si>
  <si>
    <t xml:space="preserve">   Прочие доходы</t>
  </si>
  <si>
    <t>063</t>
  </si>
  <si>
    <t>Расходы (стр.160 + стр.170 + стр.190 + стр.210 + стр.230 + стр.240 + стр.260 + стр.280)</t>
  </si>
  <si>
    <t>020</t>
  </si>
  <si>
    <t>Главный бухгалтер ____________________                  Быкова В.И.</t>
  </si>
  <si>
    <t xml:space="preserve">главный администратор, администратор источников </t>
  </si>
  <si>
    <t>360</t>
  </si>
  <si>
    <t xml:space="preserve">   Доходы от собственности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</si>
  <si>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</si>
  <si>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</si>
  <si>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</si>
  <si>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</si>
  <si>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</si>
  <si>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</si>
  <si>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</si>
  <si>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</si>
  <si>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</si>
  <si>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</si>
  <si>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</si>
  <si>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</si>
  <si>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521</t>
  </si>
  <si>
    <t>152</t>
  </si>
  <si>
    <t xml:space="preserve">главный администратор, администратор доходов бюджета, </t>
  </si>
  <si>
    <t>810</t>
  </si>
  <si>
    <t>440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</si>
  <si>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</si>
  <si>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</si>
  <si>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</si>
  <si>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               амортизация основных средств и нематериальных активов</t>
  </si>
  <si>
    <t>330</t>
  </si>
  <si>
    <t xml:space="preserve">   Взносы на социальные нужды</t>
  </si>
  <si>
    <t>Приносящая доход</t>
  </si>
  <si>
    <t xml:space="preserve">                  обслуживание внутреннего долга</t>
  </si>
  <si>
    <t xml:space="preserve">                  Форма по ОКУД</t>
  </si>
  <si>
    <t xml:space="preserve">                   увеличение прочей дебиторской задолженности</t>
  </si>
  <si>
    <t>242</t>
  </si>
  <si>
    <t>180</t>
  </si>
  <si>
    <t>Периодичность: годовая</t>
  </si>
  <si>
    <t>532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</si>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</sst>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1" xfId="0" applyNumberFormat="1" applyFont="1" applyBorder="1" applyAlignment="1">
      <alignment horizontal="center"/>
    </xf>
    <xf numFmtId="180" fontId="7" fillId="0" borderId="32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27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7" fillId="0" borderId="9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49" fontId="6" fillId="0" borderId="37" xfId="0" applyNumberFormat="1" applyFont="1" applyBorder="1" applyAlignment="1">
      <alignment horizontal="center" vertical="center"/>
    </xf>
    <xf numFmtId="180" fontId="7" fillId="0" borderId="38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80" fontId="7" fillId="0" borderId="7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180" fontId="7" fillId="0" borderId="33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180" fontId="6" fillId="0" borderId="4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Continuous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26" xfId="0" applyNumberFormat="1" applyFont="1" applyFill="1" applyBorder="1" applyAlignment="1" applyProtection="1">
      <alignment horizontal="center"/>
      <protection/>
    </xf>
    <xf numFmtId="180" fontId="6" fillId="0" borderId="16" xfId="0" applyNumberFormat="1" applyFont="1" applyFill="1" applyBorder="1" applyAlignment="1" applyProtection="1">
      <alignment horizontal="center"/>
      <protection/>
    </xf>
    <xf numFmtId="180" fontId="6" fillId="0" borderId="4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39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180" fontId="6" fillId="0" borderId="3" xfId="0" applyNumberFormat="1" applyFont="1" applyFill="1" applyBorder="1" applyAlignment="1" applyProtection="1">
      <alignment horizontal="center"/>
      <protection/>
    </xf>
    <xf numFmtId="180" fontId="6" fillId="0" borderId="4" xfId="0" applyNumberFormat="1" applyFont="1" applyFill="1" applyBorder="1" applyAlignment="1" applyProtection="1">
      <alignment horizontal="center"/>
      <protection/>
    </xf>
    <xf numFmtId="180" fontId="6" fillId="0" borderId="35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Fill="1" applyBorder="1" applyAlignment="1" applyProtection="1">
      <alignment horizontal="center"/>
      <protection/>
    </xf>
    <xf numFmtId="180" fontId="6" fillId="0" borderId="14" xfId="0" applyNumberFormat="1" applyFont="1" applyFill="1" applyBorder="1" applyAlignment="1" applyProtection="1">
      <alignment horizontal="center"/>
      <protection/>
    </xf>
    <xf numFmtId="180" fontId="6" fillId="0" borderId="44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left" wrapText="1"/>
      <protection/>
    </xf>
    <xf numFmtId="49" fontId="6" fillId="0" borderId="7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 applyProtection="1">
      <alignment horizontal="center"/>
      <protection/>
    </xf>
    <xf numFmtId="180" fontId="6" fillId="0" borderId="46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0" xfId="0" applyNumberFormat="1" applyFont="1" applyFill="1" applyAlignment="1" applyProtection="1">
      <alignment wrapText="1"/>
      <protection/>
    </xf>
    <xf numFmtId="0" fontId="0" fillId="7" borderId="0" xfId="0" applyFont="1" applyFill="1" applyAlignment="1">
      <alignment/>
    </xf>
    <xf numFmtId="0" fontId="0" fillId="7" borderId="0" xfId="0" applyNumberFormat="1" applyFont="1" applyFill="1" applyAlignment="1" applyProtection="1">
      <alignment/>
      <protection/>
    </xf>
    <xf numFmtId="0" fontId="0" fillId="6" borderId="0" xfId="0" applyNumberFormat="1" applyFont="1" applyFill="1" applyAlignment="1" applyProtection="1">
      <alignment/>
      <protection/>
    </xf>
    <xf numFmtId="0" fontId="0" fillId="6" borderId="0" xfId="0" applyNumberFormat="1" applyFont="1" applyFill="1" applyAlignment="1" applyProtection="1">
      <alignment wrapText="1"/>
      <protection/>
    </xf>
    <xf numFmtId="0" fontId="0" fillId="6" borderId="0" xfId="0" applyFont="1" applyFill="1" applyAlignment="1">
      <alignment/>
    </xf>
    <xf numFmtId="0" fontId="0" fillId="7" borderId="0" xfId="0" applyNumberFormat="1" applyFill="1" applyAlignment="1" applyProtection="1">
      <alignment wrapText="1"/>
      <protection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14" fontId="6" fillId="0" borderId="1" xfId="0" applyNumberFormat="1" applyFont="1" applyBorder="1" applyAlignment="1">
      <alignment horizontal="centerContinuous"/>
    </xf>
    <xf numFmtId="0" fontId="6" fillId="0" borderId="47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showGridLines="0" tabSelected="1" workbookViewId="0" topLeftCell="A38">
      <selection activeCell="D114" sqref="D114"/>
    </sheetView>
  </sheetViews>
  <sheetFormatPr defaultColWidth="9.125" defaultRowHeight="12.75"/>
  <cols>
    <col min="1" max="1" width="65.625" style="2" customWidth="1"/>
    <col min="2" max="2" width="6.875" style="2" customWidth="1"/>
    <col min="3" max="3" width="8.25390625" style="2" customWidth="1"/>
    <col min="4" max="4" width="20.125" style="2" customWidth="1"/>
    <col min="5" max="6" width="20.25390625" style="3" customWidth="1"/>
    <col min="7" max="7" width="20.75390625" style="3" customWidth="1"/>
    <col min="8" max="16384" width="9.125" style="1" customWidth="1"/>
  </cols>
  <sheetData>
    <row r="1" spans="1:7" ht="15.75">
      <c r="A1" s="47" t="s">
        <v>14</v>
      </c>
      <c r="B1" s="48"/>
      <c r="C1"/>
      <c r="D1"/>
      <c r="E1" s="7"/>
      <c r="F1" s="7"/>
      <c r="G1" s="37" t="s">
        <v>19</v>
      </c>
    </row>
    <row r="2" spans="1:7" ht="15">
      <c r="A2" s="4"/>
      <c r="B2" s="4"/>
      <c r="C2" s="4"/>
      <c r="D2" s="4"/>
      <c r="F2" s="7" t="s">
        <v>274</v>
      </c>
      <c r="G2" s="38" t="s">
        <v>249</v>
      </c>
    </row>
    <row r="3" spans="1:7" ht="15">
      <c r="A3" s="68" t="s">
        <v>197</v>
      </c>
      <c r="B3" s="67" t="s">
        <v>214</v>
      </c>
      <c r="C3" s="67"/>
      <c r="D3" s="67"/>
      <c r="F3" s="8" t="s">
        <v>147</v>
      </c>
      <c r="G3" s="160">
        <v>40544</v>
      </c>
    </row>
    <row r="4" spans="1:7" ht="12.75" customHeight="1">
      <c r="A4" s="67" t="s">
        <v>224</v>
      </c>
      <c r="B4" s="67"/>
      <c r="C4" s="67"/>
      <c r="D4" s="67"/>
      <c r="F4" s="8"/>
      <c r="G4" s="9"/>
    </row>
    <row r="5" spans="1:7" ht="15">
      <c r="A5" s="67" t="s">
        <v>263</v>
      </c>
      <c r="B5" s="10"/>
      <c r="C5" s="10"/>
      <c r="D5" s="10"/>
      <c r="F5" s="8" t="s">
        <v>161</v>
      </c>
      <c r="G5" s="162" t="s">
        <v>238</v>
      </c>
    </row>
    <row r="6" spans="1:7" ht="12.75" customHeight="1">
      <c r="A6" s="67" t="s">
        <v>246</v>
      </c>
      <c r="B6" s="10"/>
      <c r="C6" s="10"/>
      <c r="D6" s="10"/>
      <c r="F6" s="8"/>
      <c r="G6" s="162"/>
    </row>
    <row r="7" spans="1:7" ht="12" customHeight="1">
      <c r="A7" s="67" t="s">
        <v>203</v>
      </c>
      <c r="B7" s="10"/>
      <c r="C7" s="10"/>
      <c r="D7" s="10"/>
      <c r="F7" s="157" t="s">
        <v>189</v>
      </c>
      <c r="G7" s="9" t="s">
        <v>25</v>
      </c>
    </row>
    <row r="8" spans="1:7" ht="15">
      <c r="A8" s="67" t="s">
        <v>208</v>
      </c>
      <c r="B8" s="10"/>
      <c r="C8" s="10"/>
      <c r="D8" s="10"/>
      <c r="F8" s="8" t="s">
        <v>142</v>
      </c>
      <c r="G8" s="9" t="s">
        <v>235</v>
      </c>
    </row>
    <row r="9" spans="1:7" ht="15">
      <c r="A9" s="67" t="s">
        <v>278</v>
      </c>
      <c r="B9" s="11"/>
      <c r="C9" s="11"/>
      <c r="D9" s="11"/>
      <c r="F9" s="11"/>
      <c r="G9" s="9"/>
    </row>
    <row r="10" spans="1:7" ht="15">
      <c r="A10" s="67" t="s">
        <v>155</v>
      </c>
      <c r="B10" s="11"/>
      <c r="C10" s="11"/>
      <c r="D10" s="11"/>
      <c r="F10" s="8" t="s">
        <v>164</v>
      </c>
      <c r="G10" s="12">
        <v>383</v>
      </c>
    </row>
    <row r="11" spans="1:7" ht="15">
      <c r="A11" s="6"/>
      <c r="B11" s="11"/>
      <c r="C11" s="11"/>
      <c r="D11" s="119"/>
      <c r="E11" s="8"/>
      <c r="F11" s="8"/>
      <c r="G11" s="18"/>
    </row>
    <row r="12" spans="1:7" s="7" customFormat="1" ht="10.5" customHeight="1">
      <c r="A12" s="13"/>
      <c r="B12" s="14" t="s">
        <v>74</v>
      </c>
      <c r="C12" s="115" t="s">
        <v>74</v>
      </c>
      <c r="D12" s="120" t="s">
        <v>153</v>
      </c>
      <c r="E12" s="117" t="s">
        <v>272</v>
      </c>
      <c r="F12" s="15" t="s">
        <v>181</v>
      </c>
      <c r="G12" s="52"/>
    </row>
    <row r="13" spans="1:7" s="7" customFormat="1" ht="10.5" customHeight="1">
      <c r="A13" s="20" t="s">
        <v>172</v>
      </c>
      <c r="B13" s="17" t="s">
        <v>202</v>
      </c>
      <c r="C13" s="118" t="s">
        <v>192</v>
      </c>
      <c r="D13" s="116" t="s">
        <v>131</v>
      </c>
      <c r="E13" s="116" t="s">
        <v>131</v>
      </c>
      <c r="F13" s="19" t="s">
        <v>186</v>
      </c>
      <c r="G13" s="53" t="s">
        <v>222</v>
      </c>
    </row>
    <row r="14" spans="1:7" s="7" customFormat="1" ht="10.5" customHeight="1">
      <c r="A14" s="16"/>
      <c r="B14" s="17" t="s">
        <v>39</v>
      </c>
      <c r="C14" s="17" t="s">
        <v>4</v>
      </c>
      <c r="D14" s="20"/>
      <c r="E14" s="19"/>
      <c r="F14" s="19" t="s">
        <v>258</v>
      </c>
      <c r="G14" s="53"/>
    </row>
    <row r="15" spans="1:7" s="7" customFormat="1" ht="11.25">
      <c r="A15" s="21">
        <v>1</v>
      </c>
      <c r="B15" s="22">
        <v>2</v>
      </c>
      <c r="C15" s="22">
        <v>3</v>
      </c>
      <c r="D15" s="23">
        <v>4</v>
      </c>
      <c r="E15" s="15" t="s">
        <v>205</v>
      </c>
      <c r="F15" s="52" t="s">
        <v>143</v>
      </c>
      <c r="G15" s="54" t="s">
        <v>80</v>
      </c>
    </row>
    <row r="16" spans="1:7" s="7" customFormat="1" ht="24.75" customHeight="1">
      <c r="A16" s="97" t="s">
        <v>73</v>
      </c>
      <c r="B16" s="24" t="s">
        <v>21</v>
      </c>
      <c r="C16" s="25" t="s">
        <v>141</v>
      </c>
      <c r="D16" s="69">
        <f>D17+D18+D19+D20+D21+D28+D29+D34+D35</f>
        <v>0</v>
      </c>
      <c r="E16" s="69">
        <f>E17+E18+E19+E20+E21+E28+E29+E34+E35</f>
        <v>1228862.2</v>
      </c>
      <c r="F16" s="69">
        <f>F17+F18+F19+F20+F21+F28+F29+F34+F35</f>
        <v>0</v>
      </c>
      <c r="G16" s="96">
        <f aca="true" t="shared" si="0" ref="G16:G21">D16+E16+F16</f>
        <v>1228862.2</v>
      </c>
    </row>
    <row r="17" spans="1:7" s="7" customFormat="1" ht="15.75" customHeight="1">
      <c r="A17" s="49" t="s">
        <v>184</v>
      </c>
      <c r="B17" s="26" t="s">
        <v>244</v>
      </c>
      <c r="C17" s="27" t="s">
        <v>55</v>
      </c>
      <c r="D17" s="71">
        <v>0</v>
      </c>
      <c r="E17" s="72"/>
      <c r="F17" s="72">
        <v>0</v>
      </c>
      <c r="G17" s="110">
        <f t="shared" si="0"/>
        <v>0</v>
      </c>
    </row>
    <row r="18" spans="1:7" s="7" customFormat="1" ht="15.75" customHeight="1">
      <c r="A18" s="49" t="s">
        <v>248</v>
      </c>
      <c r="B18" s="26" t="s">
        <v>190</v>
      </c>
      <c r="C18" s="27" t="s">
        <v>232</v>
      </c>
      <c r="D18" s="71">
        <v>0</v>
      </c>
      <c r="E18" s="72">
        <v>0</v>
      </c>
      <c r="F18" s="72">
        <v>0</v>
      </c>
      <c r="G18" s="110">
        <f t="shared" si="0"/>
        <v>0</v>
      </c>
    </row>
    <row r="19" spans="1:7" s="7" customFormat="1" ht="15.75" customHeight="1">
      <c r="A19" s="89" t="s">
        <v>237</v>
      </c>
      <c r="B19" s="26" t="s">
        <v>3</v>
      </c>
      <c r="C19" s="27" t="s">
        <v>154</v>
      </c>
      <c r="D19" s="71">
        <v>0</v>
      </c>
      <c r="E19" s="72">
        <v>1228862.2</v>
      </c>
      <c r="F19" s="72">
        <v>0</v>
      </c>
      <c r="G19" s="110">
        <f t="shared" si="0"/>
        <v>1228862.2</v>
      </c>
    </row>
    <row r="20" spans="1:7" s="7" customFormat="1" ht="15.75" customHeight="1">
      <c r="A20" s="49" t="s">
        <v>128</v>
      </c>
      <c r="B20" s="26" t="s">
        <v>95</v>
      </c>
      <c r="C20" s="27" t="s">
        <v>75</v>
      </c>
      <c r="D20" s="71">
        <v>0</v>
      </c>
      <c r="E20" s="72"/>
      <c r="F20" s="72">
        <v>0</v>
      </c>
      <c r="G20" s="110">
        <f t="shared" si="0"/>
        <v>0</v>
      </c>
    </row>
    <row r="21" spans="1:7" s="7" customFormat="1" ht="15.75" customHeight="1">
      <c r="A21" s="49" t="s">
        <v>209</v>
      </c>
      <c r="B21" s="26" t="s">
        <v>173</v>
      </c>
      <c r="C21" s="27" t="s">
        <v>129</v>
      </c>
      <c r="D21" s="71">
        <f>D24+D26+D27</f>
        <v>0</v>
      </c>
      <c r="E21" s="71">
        <f>E24+E26+E27</f>
        <v>0</v>
      </c>
      <c r="F21" s="71">
        <f>F24+F26+F27</f>
        <v>0</v>
      </c>
      <c r="G21" s="111">
        <f t="shared" si="0"/>
        <v>0</v>
      </c>
    </row>
    <row r="22" spans="1:7" s="7" customFormat="1" ht="11.25">
      <c r="A22" s="31" t="s">
        <v>120</v>
      </c>
      <c r="B22" s="39"/>
      <c r="C22" s="40"/>
      <c r="D22" s="73"/>
      <c r="E22" s="74"/>
      <c r="F22" s="82"/>
      <c r="G22" s="75"/>
    </row>
    <row r="23" spans="1:7" s="7" customFormat="1" ht="11.25">
      <c r="A23" s="31" t="s">
        <v>30</v>
      </c>
      <c r="B23" s="42"/>
      <c r="C23" s="40"/>
      <c r="D23" s="76"/>
      <c r="E23" s="74"/>
      <c r="F23" s="74"/>
      <c r="G23" s="75"/>
    </row>
    <row r="24" spans="1:7" s="7" customFormat="1" ht="12" customHeight="1">
      <c r="A24" s="29" t="s">
        <v>18</v>
      </c>
      <c r="B24" s="41" t="s">
        <v>114</v>
      </c>
      <c r="C24" s="27" t="s">
        <v>183</v>
      </c>
      <c r="D24" s="77">
        <v>0</v>
      </c>
      <c r="E24" s="72"/>
      <c r="F24" s="72">
        <v>0</v>
      </c>
      <c r="G24" s="112">
        <f>D24+E24+F24</f>
        <v>0</v>
      </c>
    </row>
    <row r="25" spans="1:7" s="7" customFormat="1" ht="11.25">
      <c r="A25" s="31" t="s">
        <v>220</v>
      </c>
      <c r="B25" s="39"/>
      <c r="C25" s="40"/>
      <c r="D25" s="73"/>
      <c r="E25" s="74"/>
      <c r="F25" s="82"/>
      <c r="G25" s="75"/>
    </row>
    <row r="26" spans="1:7" s="7" customFormat="1" ht="10.5" customHeight="1">
      <c r="A26" s="29" t="s">
        <v>117</v>
      </c>
      <c r="B26" s="41" t="s">
        <v>38</v>
      </c>
      <c r="C26" s="27" t="s">
        <v>262</v>
      </c>
      <c r="D26" s="77">
        <v>0</v>
      </c>
      <c r="E26" s="72"/>
      <c r="F26" s="72">
        <v>0</v>
      </c>
      <c r="G26" s="112">
        <f>D26+E26+F26</f>
        <v>0</v>
      </c>
    </row>
    <row r="27" spans="1:7" s="7" customFormat="1" ht="15" customHeight="1">
      <c r="A27" s="29" t="s">
        <v>226</v>
      </c>
      <c r="B27" s="26" t="s">
        <v>242</v>
      </c>
      <c r="C27" s="27" t="s">
        <v>58</v>
      </c>
      <c r="D27" s="71">
        <v>0</v>
      </c>
      <c r="E27" s="72"/>
      <c r="F27" s="72">
        <v>0</v>
      </c>
      <c r="G27" s="111">
        <f>D27+E27+F27</f>
        <v>0</v>
      </c>
    </row>
    <row r="28" spans="1:7" s="7" customFormat="1" ht="15.75" customHeight="1">
      <c r="A28" s="49" t="s">
        <v>271</v>
      </c>
      <c r="B28" s="26" t="s">
        <v>207</v>
      </c>
      <c r="C28" s="27" t="s">
        <v>171</v>
      </c>
      <c r="D28" s="71">
        <v>0</v>
      </c>
      <c r="E28" s="72"/>
      <c r="F28" s="72">
        <v>0</v>
      </c>
      <c r="G28" s="111">
        <f>D28+E28+F28</f>
        <v>0</v>
      </c>
    </row>
    <row r="29" spans="1:7" s="7" customFormat="1" ht="15.75" customHeight="1">
      <c r="A29" s="49" t="s">
        <v>49</v>
      </c>
      <c r="B29" s="26" t="s">
        <v>158</v>
      </c>
      <c r="C29" s="27" t="s">
        <v>213</v>
      </c>
      <c r="D29" s="71">
        <f>D31+D32+D33</f>
        <v>0</v>
      </c>
      <c r="E29" s="71">
        <f>E31+E32+E33</f>
        <v>0</v>
      </c>
      <c r="F29" s="71">
        <f>F31+F32+F33</f>
        <v>0</v>
      </c>
      <c r="G29" s="111">
        <f>D29+E29+F29</f>
        <v>0</v>
      </c>
    </row>
    <row r="30" spans="1:7" s="7" customFormat="1" ht="11.25">
      <c r="A30" s="31" t="s">
        <v>120</v>
      </c>
      <c r="B30" s="39"/>
      <c r="C30" s="40"/>
      <c r="D30" s="73"/>
      <c r="E30" s="74"/>
      <c r="F30" s="74"/>
      <c r="G30" s="75"/>
    </row>
    <row r="31" spans="1:7" s="7" customFormat="1" ht="11.25">
      <c r="A31" s="29" t="s">
        <v>52</v>
      </c>
      <c r="B31" s="41" t="s">
        <v>99</v>
      </c>
      <c r="C31" s="27" t="s">
        <v>15</v>
      </c>
      <c r="D31" s="77">
        <v>0</v>
      </c>
      <c r="E31" s="72">
        <v>0</v>
      </c>
      <c r="F31" s="72">
        <v>0</v>
      </c>
      <c r="G31" s="111">
        <f>D31+E31+F31</f>
        <v>0</v>
      </c>
    </row>
    <row r="32" spans="1:7" s="7" customFormat="1" ht="15" customHeight="1">
      <c r="A32" s="29" t="s">
        <v>151</v>
      </c>
      <c r="B32" s="26" t="s">
        <v>20</v>
      </c>
      <c r="C32" s="27" t="s">
        <v>94</v>
      </c>
      <c r="D32" s="71">
        <v>0</v>
      </c>
      <c r="E32" s="72">
        <v>0</v>
      </c>
      <c r="F32" s="72">
        <v>0</v>
      </c>
      <c r="G32" s="111">
        <f>D32+E32+F32</f>
        <v>0</v>
      </c>
    </row>
    <row r="33" spans="1:7" s="7" customFormat="1" ht="15.75" customHeight="1">
      <c r="A33" s="29" t="s">
        <v>130</v>
      </c>
      <c r="B33" s="26" t="s">
        <v>219</v>
      </c>
      <c r="C33" s="27" t="s">
        <v>152</v>
      </c>
      <c r="D33" s="71">
        <v>0</v>
      </c>
      <c r="E33" s="72">
        <v>0</v>
      </c>
      <c r="F33" s="72">
        <v>0</v>
      </c>
      <c r="G33" s="111">
        <f>D33+E33+F33</f>
        <v>0</v>
      </c>
    </row>
    <row r="34" spans="1:7" s="7" customFormat="1" ht="15.75" customHeight="1">
      <c r="A34" s="51" t="s">
        <v>241</v>
      </c>
      <c r="B34" s="39" t="s">
        <v>141</v>
      </c>
      <c r="C34" s="32" t="s">
        <v>277</v>
      </c>
      <c r="D34" s="73">
        <v>0</v>
      </c>
      <c r="E34" s="74">
        <v>0</v>
      </c>
      <c r="F34" s="74">
        <v>0</v>
      </c>
      <c r="G34" s="111">
        <f>D34+E34+F34</f>
        <v>0</v>
      </c>
    </row>
    <row r="35" spans="1:7" s="7" customFormat="1" ht="15" customHeight="1">
      <c r="A35" s="51" t="s">
        <v>282</v>
      </c>
      <c r="B35" s="33" t="s">
        <v>55</v>
      </c>
      <c r="C35" s="34" t="s">
        <v>154</v>
      </c>
      <c r="D35" s="78">
        <v>0</v>
      </c>
      <c r="E35" s="79">
        <v>0</v>
      </c>
      <c r="F35" s="79">
        <v>0</v>
      </c>
      <c r="G35" s="113">
        <f>D35+E35+F35</f>
        <v>0</v>
      </c>
    </row>
    <row r="36" spans="1:7" s="7" customFormat="1" ht="15" customHeight="1">
      <c r="A36" s="56"/>
      <c r="B36" s="28"/>
      <c r="C36" s="28"/>
      <c r="D36" s="28"/>
      <c r="E36" s="28"/>
      <c r="F36" s="28"/>
      <c r="G36" s="28" t="s">
        <v>170</v>
      </c>
    </row>
    <row r="37" spans="1:7" s="7" customFormat="1" ht="10.5" customHeight="1">
      <c r="A37" s="13"/>
      <c r="B37" s="14" t="s">
        <v>74</v>
      </c>
      <c r="C37" s="14" t="s">
        <v>74</v>
      </c>
      <c r="D37" s="120" t="s">
        <v>153</v>
      </c>
      <c r="E37" s="117" t="s">
        <v>272</v>
      </c>
      <c r="F37" s="15" t="s">
        <v>181</v>
      </c>
      <c r="G37" s="52"/>
    </row>
    <row r="38" spans="1:7" s="7" customFormat="1" ht="10.5" customHeight="1">
      <c r="A38" s="16" t="s">
        <v>59</v>
      </c>
      <c r="B38" s="17" t="s">
        <v>202</v>
      </c>
      <c r="C38" s="17" t="s">
        <v>192</v>
      </c>
      <c r="D38" s="116" t="s">
        <v>131</v>
      </c>
      <c r="E38" s="116" t="s">
        <v>131</v>
      </c>
      <c r="F38" s="19" t="s">
        <v>186</v>
      </c>
      <c r="G38" s="53" t="s">
        <v>222</v>
      </c>
    </row>
    <row r="39" spans="1:7" s="7" customFormat="1" ht="10.5" customHeight="1">
      <c r="A39" s="16"/>
      <c r="B39" s="17" t="s">
        <v>39</v>
      </c>
      <c r="C39" s="17" t="s">
        <v>4</v>
      </c>
      <c r="D39" s="20"/>
      <c r="E39" s="19"/>
      <c r="F39" s="19" t="s">
        <v>258</v>
      </c>
      <c r="G39" s="53"/>
    </row>
    <row r="40" spans="1:7" s="7" customFormat="1" ht="10.5" customHeight="1">
      <c r="A40" s="21">
        <v>1</v>
      </c>
      <c r="B40" s="22">
        <v>2</v>
      </c>
      <c r="C40" s="22">
        <v>3</v>
      </c>
      <c r="D40" s="23">
        <v>4</v>
      </c>
      <c r="E40" s="15" t="s">
        <v>205</v>
      </c>
      <c r="F40" s="52" t="s">
        <v>143</v>
      </c>
      <c r="G40" s="52" t="s">
        <v>80</v>
      </c>
    </row>
    <row r="41" spans="1:7" s="7" customFormat="1" ht="29.25" customHeight="1">
      <c r="A41" s="97" t="s">
        <v>243</v>
      </c>
      <c r="B41" s="24" t="s">
        <v>129</v>
      </c>
      <c r="C41" s="60" t="s">
        <v>70</v>
      </c>
      <c r="D41" s="80">
        <f>D42+D47+D55+D59+D65+D77+D83+D88</f>
        <v>33341135.18</v>
      </c>
      <c r="E41" s="80">
        <f>E42+E47+E55+E59+E65+E77+E83+E88</f>
        <v>0</v>
      </c>
      <c r="F41" s="80">
        <f>F42+F47+F55+F59+F65+F77+F83+F88</f>
        <v>0</v>
      </c>
      <c r="G41" s="70">
        <f>D41+E41+F41</f>
        <v>33341135.18</v>
      </c>
    </row>
    <row r="42" spans="1:7" s="7" customFormat="1" ht="15" customHeight="1">
      <c r="A42" s="49" t="s">
        <v>132</v>
      </c>
      <c r="B42" s="26" t="s">
        <v>171</v>
      </c>
      <c r="C42" s="61" t="s">
        <v>122</v>
      </c>
      <c r="D42" s="81">
        <f>D44+D45+D46</f>
        <v>20659882.87</v>
      </c>
      <c r="E42" s="72">
        <f>E44+E45+E46</f>
        <v>0</v>
      </c>
      <c r="F42" s="72">
        <f>F44+F45+F46</f>
        <v>0</v>
      </c>
      <c r="G42" s="111">
        <f>D42+E42+F42</f>
        <v>20659882.87</v>
      </c>
    </row>
    <row r="43" spans="1:7" s="7" customFormat="1" ht="11.25">
      <c r="A43" s="31" t="s">
        <v>120</v>
      </c>
      <c r="B43" s="39"/>
      <c r="C43" s="62"/>
      <c r="D43" s="82"/>
      <c r="E43" s="74"/>
      <c r="F43" s="74"/>
      <c r="G43" s="75"/>
    </row>
    <row r="44" spans="1:7" s="7" customFormat="1" ht="11.25">
      <c r="A44" s="29" t="s">
        <v>87</v>
      </c>
      <c r="B44" s="41" t="s">
        <v>110</v>
      </c>
      <c r="C44" s="61" t="s">
        <v>180</v>
      </c>
      <c r="D44" s="72">
        <v>16015985.18</v>
      </c>
      <c r="E44" s="72">
        <v>0</v>
      </c>
      <c r="F44" s="72">
        <v>0</v>
      </c>
      <c r="G44" s="111">
        <f>D44+E44+F44</f>
        <v>16015985.18</v>
      </c>
    </row>
    <row r="45" spans="1:7" s="7" customFormat="1" ht="15" customHeight="1">
      <c r="A45" s="90" t="s">
        <v>8</v>
      </c>
      <c r="B45" s="26" t="s">
        <v>33</v>
      </c>
      <c r="C45" s="61" t="s">
        <v>257</v>
      </c>
      <c r="D45" s="81">
        <v>694352.92</v>
      </c>
      <c r="E45" s="72">
        <v>0</v>
      </c>
      <c r="F45" s="72">
        <v>0</v>
      </c>
      <c r="G45" s="111">
        <f>D45+E45+F45</f>
        <v>694352.92</v>
      </c>
    </row>
    <row r="46" spans="1:7" s="7" customFormat="1" ht="15" customHeight="1">
      <c r="A46" s="90" t="s">
        <v>227</v>
      </c>
      <c r="B46" s="91" t="s">
        <v>234</v>
      </c>
      <c r="C46" s="92" t="s">
        <v>48</v>
      </c>
      <c r="D46" s="81">
        <v>3949544.77</v>
      </c>
      <c r="E46" s="72">
        <v>0</v>
      </c>
      <c r="F46" s="72">
        <v>0</v>
      </c>
      <c r="G46" s="111">
        <f>D46+E46+F46</f>
        <v>3949544.77</v>
      </c>
    </row>
    <row r="47" spans="1:7" s="7" customFormat="1" ht="15" customHeight="1">
      <c r="A47" s="49" t="s">
        <v>69</v>
      </c>
      <c r="B47" s="26" t="s">
        <v>213</v>
      </c>
      <c r="C47" s="61" t="s">
        <v>163</v>
      </c>
      <c r="D47" s="81">
        <f>D49+D50+D51+D52+D53+D54</f>
        <v>4774138.41</v>
      </c>
      <c r="E47" s="72">
        <f>E49+E50+E51+E52+E53+E54</f>
        <v>0</v>
      </c>
      <c r="F47" s="72">
        <f>F49+F50+F51+F52+F53+F54</f>
        <v>0</v>
      </c>
      <c r="G47" s="111">
        <f>D47+E47+F47</f>
        <v>4774138.41</v>
      </c>
    </row>
    <row r="48" spans="1:7" s="7" customFormat="1" ht="13.5" customHeight="1">
      <c r="A48" s="31" t="s">
        <v>120</v>
      </c>
      <c r="B48" s="39"/>
      <c r="C48" s="62"/>
      <c r="D48" s="82"/>
      <c r="E48" s="74"/>
      <c r="F48" s="74"/>
      <c r="G48" s="75"/>
    </row>
    <row r="49" spans="1:7" s="7" customFormat="1" ht="13.5" customHeight="1">
      <c r="A49" s="29" t="s">
        <v>217</v>
      </c>
      <c r="B49" s="41" t="s">
        <v>15</v>
      </c>
      <c r="C49" s="61" t="s">
        <v>106</v>
      </c>
      <c r="D49" s="72">
        <v>115335.34</v>
      </c>
      <c r="E49" s="72">
        <v>0</v>
      </c>
      <c r="F49" s="72">
        <v>0</v>
      </c>
      <c r="G49" s="111">
        <f aca="true" t="shared" si="1" ref="G49:G55">D49+E49+F49</f>
        <v>115335.34</v>
      </c>
    </row>
    <row r="50" spans="1:7" s="7" customFormat="1" ht="13.5" customHeight="1">
      <c r="A50" s="29" t="s">
        <v>240</v>
      </c>
      <c r="B50" s="26" t="s">
        <v>94</v>
      </c>
      <c r="C50" s="61" t="s">
        <v>31</v>
      </c>
      <c r="D50" s="81">
        <v>1489.4</v>
      </c>
      <c r="E50" s="81">
        <v>0</v>
      </c>
      <c r="F50" s="72">
        <v>0</v>
      </c>
      <c r="G50" s="111">
        <f t="shared" si="1"/>
        <v>1489.4</v>
      </c>
    </row>
    <row r="51" spans="1:7" s="7" customFormat="1" ht="13.5" customHeight="1">
      <c r="A51" s="29" t="s">
        <v>139</v>
      </c>
      <c r="B51" s="26" t="s">
        <v>152</v>
      </c>
      <c r="C51" s="61" t="s">
        <v>229</v>
      </c>
      <c r="D51" s="81">
        <v>1826817.53</v>
      </c>
      <c r="E51" s="81">
        <v>0</v>
      </c>
      <c r="F51" s="72">
        <v>0</v>
      </c>
      <c r="G51" s="111">
        <f t="shared" si="1"/>
        <v>1826817.53</v>
      </c>
    </row>
    <row r="52" spans="1:7" s="7" customFormat="1" ht="13.5" customHeight="1">
      <c r="A52" s="29" t="s">
        <v>53</v>
      </c>
      <c r="B52" s="26" t="s">
        <v>216</v>
      </c>
      <c r="C52" s="61" t="s">
        <v>167</v>
      </c>
      <c r="D52" s="81">
        <v>0</v>
      </c>
      <c r="E52" s="81">
        <v>0</v>
      </c>
      <c r="F52" s="72">
        <v>0</v>
      </c>
      <c r="G52" s="111">
        <f t="shared" si="1"/>
        <v>0</v>
      </c>
    </row>
    <row r="53" spans="1:7" s="7" customFormat="1" ht="13.5" customHeight="1">
      <c r="A53" s="29" t="s">
        <v>174</v>
      </c>
      <c r="B53" s="26" t="s">
        <v>13</v>
      </c>
      <c r="C53" s="61" t="s">
        <v>105</v>
      </c>
      <c r="D53" s="81">
        <v>1666741.71</v>
      </c>
      <c r="E53" s="81">
        <v>0</v>
      </c>
      <c r="F53" s="72">
        <v>0</v>
      </c>
      <c r="G53" s="111">
        <f t="shared" si="1"/>
        <v>1666741.71</v>
      </c>
    </row>
    <row r="54" spans="1:7" s="7" customFormat="1" ht="13.5" customHeight="1">
      <c r="A54" s="29" t="s">
        <v>44</v>
      </c>
      <c r="B54" s="26" t="s">
        <v>92</v>
      </c>
      <c r="C54" s="61" t="s">
        <v>29</v>
      </c>
      <c r="D54" s="81">
        <v>1163754.43</v>
      </c>
      <c r="E54" s="81"/>
      <c r="F54" s="72">
        <v>0</v>
      </c>
      <c r="G54" s="111">
        <f t="shared" si="1"/>
        <v>1163754.43</v>
      </c>
    </row>
    <row r="55" spans="1:7" s="7" customFormat="1" ht="13.5" customHeight="1">
      <c r="A55" s="50" t="s">
        <v>98</v>
      </c>
      <c r="B55" s="39" t="s">
        <v>185</v>
      </c>
      <c r="C55" s="62" t="s">
        <v>211</v>
      </c>
      <c r="D55" s="82">
        <f>D57+D58</f>
        <v>0</v>
      </c>
      <c r="E55" s="82">
        <f>E57+E58</f>
        <v>0</v>
      </c>
      <c r="F55" s="82">
        <f>F57+F58</f>
        <v>0</v>
      </c>
      <c r="G55" s="111">
        <f t="shared" si="1"/>
        <v>0</v>
      </c>
    </row>
    <row r="56" spans="1:7" s="7" customFormat="1" ht="11.25">
      <c r="A56" s="44" t="s">
        <v>120</v>
      </c>
      <c r="B56" s="39"/>
      <c r="C56" s="63"/>
      <c r="D56" s="82"/>
      <c r="E56" s="82"/>
      <c r="F56" s="82"/>
      <c r="G56" s="83"/>
    </row>
    <row r="57" spans="1:7" s="7" customFormat="1" ht="12.75" customHeight="1">
      <c r="A57" s="29" t="s">
        <v>273</v>
      </c>
      <c r="B57" s="41" t="s">
        <v>127</v>
      </c>
      <c r="C57" s="61" t="s">
        <v>7</v>
      </c>
      <c r="D57" s="72">
        <v>0</v>
      </c>
      <c r="E57" s="72"/>
      <c r="F57" s="72">
        <v>0</v>
      </c>
      <c r="G57" s="111">
        <f>D57+E57+F57</f>
        <v>0</v>
      </c>
    </row>
    <row r="58" spans="1:7" s="7" customFormat="1" ht="15" customHeight="1">
      <c r="A58" s="29" t="s">
        <v>6</v>
      </c>
      <c r="B58" s="26" t="s">
        <v>54</v>
      </c>
      <c r="C58" s="61" t="s">
        <v>86</v>
      </c>
      <c r="D58" s="81">
        <v>0</v>
      </c>
      <c r="E58" s="81"/>
      <c r="F58" s="72">
        <v>0</v>
      </c>
      <c r="G58" s="111">
        <f>D58+E58+F58</f>
        <v>0</v>
      </c>
    </row>
    <row r="59" spans="1:7" s="7" customFormat="1" ht="15" customHeight="1">
      <c r="A59" s="49" t="s">
        <v>28</v>
      </c>
      <c r="B59" s="26" t="s">
        <v>122</v>
      </c>
      <c r="C59" s="61" t="s">
        <v>137</v>
      </c>
      <c r="D59" s="81">
        <f>D62+D64</f>
        <v>762976.46</v>
      </c>
      <c r="E59" s="81">
        <f>E62+E64</f>
        <v>0</v>
      </c>
      <c r="F59" s="81">
        <f>F62+F64</f>
        <v>0</v>
      </c>
      <c r="G59" s="111">
        <f>D59+E59+F59</f>
        <v>762976.46</v>
      </c>
    </row>
    <row r="60" spans="1:7" s="7" customFormat="1" ht="11.25">
      <c r="A60" s="31" t="s">
        <v>120</v>
      </c>
      <c r="B60" s="39"/>
      <c r="C60" s="62"/>
      <c r="D60" s="82"/>
      <c r="E60" s="82"/>
      <c r="F60" s="82"/>
      <c r="G60" s="83"/>
    </row>
    <row r="61" spans="1:7" s="7" customFormat="1" ht="12.75" customHeight="1">
      <c r="A61" s="31" t="s">
        <v>83</v>
      </c>
      <c r="B61" s="42"/>
      <c r="C61" s="62"/>
      <c r="D61" s="74"/>
      <c r="E61" s="74"/>
      <c r="F61" s="74"/>
      <c r="G61" s="75"/>
    </row>
    <row r="62" spans="1:7" s="7" customFormat="1" ht="9.75" customHeight="1">
      <c r="A62" s="29" t="s">
        <v>26</v>
      </c>
      <c r="B62" s="41" t="s">
        <v>180</v>
      </c>
      <c r="C62" s="61" t="s">
        <v>196</v>
      </c>
      <c r="D62" s="72">
        <v>762976.46</v>
      </c>
      <c r="E62" s="72">
        <v>0</v>
      </c>
      <c r="F62" s="72">
        <v>0</v>
      </c>
      <c r="G62" s="111">
        <f>D62+E62+F62</f>
        <v>762976.46</v>
      </c>
    </row>
    <row r="63" spans="1:7" s="7" customFormat="1" ht="11.25">
      <c r="A63" s="31" t="s">
        <v>253</v>
      </c>
      <c r="B63" s="39"/>
      <c r="C63" s="63"/>
      <c r="D63" s="82"/>
      <c r="E63" s="82"/>
      <c r="F63" s="82"/>
      <c r="G63" s="83"/>
    </row>
    <row r="64" spans="1:7" s="7" customFormat="1" ht="11.25" customHeight="1">
      <c r="A64" s="46" t="s">
        <v>138</v>
      </c>
      <c r="B64" s="41" t="s">
        <v>257</v>
      </c>
      <c r="C64" s="61" t="s">
        <v>276</v>
      </c>
      <c r="D64" s="72">
        <v>0</v>
      </c>
      <c r="E64" s="72">
        <v>0</v>
      </c>
      <c r="F64" s="72">
        <v>0</v>
      </c>
      <c r="G64" s="111">
        <f>D64+E64+F64</f>
        <v>0</v>
      </c>
    </row>
    <row r="65" spans="1:7" s="7" customFormat="1" ht="13.5" customHeight="1">
      <c r="A65" s="49" t="s">
        <v>100</v>
      </c>
      <c r="B65" s="41" t="s">
        <v>211</v>
      </c>
      <c r="C65" s="61" t="s">
        <v>51</v>
      </c>
      <c r="D65" s="72">
        <f>D68+D70+D71</f>
        <v>0</v>
      </c>
      <c r="E65" s="72">
        <f>E68+E70+E71</f>
        <v>0</v>
      </c>
      <c r="F65" s="72">
        <f>F68+F70+F71</f>
        <v>0</v>
      </c>
      <c r="G65" s="111">
        <f>D65+E65+F65</f>
        <v>0</v>
      </c>
    </row>
    <row r="66" spans="1:7" s="7" customFormat="1" ht="11.25">
      <c r="A66" s="31" t="s">
        <v>120</v>
      </c>
      <c r="B66" s="39"/>
      <c r="C66" s="62"/>
      <c r="D66" s="82"/>
      <c r="E66" s="82"/>
      <c r="F66" s="82"/>
      <c r="G66" s="83"/>
    </row>
    <row r="67" spans="1:7" s="7" customFormat="1" ht="11.25">
      <c r="A67" s="31" t="s">
        <v>145</v>
      </c>
      <c r="B67" s="42"/>
      <c r="C67" s="62"/>
      <c r="D67" s="74"/>
      <c r="E67" s="74"/>
      <c r="F67" s="74"/>
      <c r="G67" s="75"/>
    </row>
    <row r="68" spans="1:7" s="7" customFormat="1" ht="11.25">
      <c r="A68" s="29" t="s">
        <v>78</v>
      </c>
      <c r="B68" s="41" t="s">
        <v>7</v>
      </c>
      <c r="C68" s="61" t="s">
        <v>255</v>
      </c>
      <c r="D68" s="72">
        <v>0</v>
      </c>
      <c r="E68" s="72"/>
      <c r="F68" s="72">
        <v>0</v>
      </c>
      <c r="G68" s="111">
        <f>D68+E68+F68</f>
        <v>0</v>
      </c>
    </row>
    <row r="69" spans="1:7" s="7" customFormat="1" ht="11.25">
      <c r="A69" s="31" t="s">
        <v>81</v>
      </c>
      <c r="B69" s="39"/>
      <c r="C69" s="62"/>
      <c r="D69" s="82"/>
      <c r="E69" s="82"/>
      <c r="F69" s="82"/>
      <c r="G69" s="83"/>
    </row>
    <row r="70" spans="1:7" s="7" customFormat="1" ht="11.25">
      <c r="A70" s="29" t="s">
        <v>254</v>
      </c>
      <c r="B70" s="42" t="s">
        <v>86</v>
      </c>
      <c r="C70" s="62" t="s">
        <v>179</v>
      </c>
      <c r="D70" s="74">
        <v>0</v>
      </c>
      <c r="E70" s="74">
        <v>0</v>
      </c>
      <c r="F70" s="74">
        <v>0</v>
      </c>
      <c r="G70" s="75">
        <f>D70+E70+F70</f>
        <v>0</v>
      </c>
    </row>
    <row r="71" spans="1:7" s="7" customFormat="1" ht="13.5" customHeight="1">
      <c r="A71" s="29" t="s">
        <v>252</v>
      </c>
      <c r="B71" s="124" t="s">
        <v>150</v>
      </c>
      <c r="C71" s="125" t="s">
        <v>124</v>
      </c>
      <c r="D71" s="126">
        <v>0</v>
      </c>
      <c r="E71" s="126">
        <v>0</v>
      </c>
      <c r="F71" s="126">
        <v>0</v>
      </c>
      <c r="G71" s="127">
        <f>D71+E71+F71</f>
        <v>0</v>
      </c>
    </row>
    <row r="72" spans="1:7" s="7" customFormat="1" ht="15" customHeight="1">
      <c r="A72" s="56"/>
      <c r="B72" s="28"/>
      <c r="C72" s="28"/>
      <c r="D72" s="28"/>
      <c r="E72" s="28"/>
      <c r="F72" s="28"/>
      <c r="G72" s="28" t="s">
        <v>109</v>
      </c>
    </row>
    <row r="73" spans="1:7" s="7" customFormat="1" ht="10.5" customHeight="1">
      <c r="A73" s="13"/>
      <c r="B73" s="14" t="s">
        <v>74</v>
      </c>
      <c r="C73" s="14" t="s">
        <v>74</v>
      </c>
      <c r="D73" s="120" t="s">
        <v>153</v>
      </c>
      <c r="E73" s="117" t="s">
        <v>272</v>
      </c>
      <c r="F73" s="15" t="s">
        <v>181</v>
      </c>
      <c r="G73" s="52"/>
    </row>
    <row r="74" spans="1:7" s="7" customFormat="1" ht="10.5" customHeight="1">
      <c r="A74" s="20" t="s">
        <v>16</v>
      </c>
      <c r="B74" s="17" t="s">
        <v>202</v>
      </c>
      <c r="C74" s="17" t="s">
        <v>192</v>
      </c>
      <c r="D74" s="116" t="s">
        <v>131</v>
      </c>
      <c r="E74" s="116" t="s">
        <v>131</v>
      </c>
      <c r="F74" s="19" t="s">
        <v>186</v>
      </c>
      <c r="G74" s="53" t="s">
        <v>222</v>
      </c>
    </row>
    <row r="75" spans="1:7" s="7" customFormat="1" ht="10.5" customHeight="1">
      <c r="A75" s="16"/>
      <c r="B75" s="17" t="s">
        <v>39</v>
      </c>
      <c r="C75" s="17" t="s">
        <v>4</v>
      </c>
      <c r="D75" s="20"/>
      <c r="E75" s="19"/>
      <c r="F75" s="19" t="s">
        <v>258</v>
      </c>
      <c r="G75" s="53"/>
    </row>
    <row r="76" spans="1:7" s="7" customFormat="1" ht="10.5" customHeight="1">
      <c r="A76" s="21">
        <v>1</v>
      </c>
      <c r="B76" s="57">
        <v>2</v>
      </c>
      <c r="C76" s="57">
        <v>3</v>
      </c>
      <c r="D76" s="58">
        <v>4</v>
      </c>
      <c r="E76" s="59" t="s">
        <v>205</v>
      </c>
      <c r="F76" s="59" t="s">
        <v>143</v>
      </c>
      <c r="G76" s="95" t="s">
        <v>80</v>
      </c>
    </row>
    <row r="77" spans="1:7" s="7" customFormat="1" ht="13.5" customHeight="1">
      <c r="A77" s="49" t="s">
        <v>204</v>
      </c>
      <c r="B77" s="26" t="s">
        <v>137</v>
      </c>
      <c r="C77" s="61" t="s">
        <v>230</v>
      </c>
      <c r="D77" s="81">
        <f>D79+D80+D82</f>
        <v>22190</v>
      </c>
      <c r="E77" s="81">
        <f>E79+E80+E82</f>
        <v>0</v>
      </c>
      <c r="F77" s="81">
        <f>F79+F80+F82</f>
        <v>0</v>
      </c>
      <c r="G77" s="111">
        <f>D77+E77</f>
        <v>22190</v>
      </c>
    </row>
    <row r="78" spans="1:7" s="7" customFormat="1" ht="11.25">
      <c r="A78" s="31" t="s">
        <v>120</v>
      </c>
      <c r="B78" s="39"/>
      <c r="C78" s="62"/>
      <c r="D78" s="82"/>
      <c r="E78" s="82"/>
      <c r="F78" s="82"/>
      <c r="G78" s="83"/>
    </row>
    <row r="79" spans="1:7" s="7" customFormat="1" ht="22.5">
      <c r="A79" s="90" t="s">
        <v>250</v>
      </c>
      <c r="B79" s="41" t="s">
        <v>196</v>
      </c>
      <c r="C79" s="61" t="s">
        <v>27</v>
      </c>
      <c r="D79" s="72">
        <v>0</v>
      </c>
      <c r="E79" s="72"/>
      <c r="F79" s="72">
        <v>0</v>
      </c>
      <c r="G79" s="111">
        <f>D79+E79+F79</f>
        <v>0</v>
      </c>
    </row>
    <row r="80" spans="1:7" s="7" customFormat="1" ht="13.5" customHeight="1">
      <c r="A80" s="29" t="s">
        <v>200</v>
      </c>
      <c r="B80" s="26" t="s">
        <v>276</v>
      </c>
      <c r="C80" s="61" t="s">
        <v>104</v>
      </c>
      <c r="D80" s="81">
        <v>22190</v>
      </c>
      <c r="E80" s="81">
        <v>0</v>
      </c>
      <c r="F80" s="72">
        <v>0</v>
      </c>
      <c r="G80" s="111">
        <f>D80+E80+F80</f>
        <v>22190</v>
      </c>
    </row>
    <row r="81" spans="1:7" s="7" customFormat="1" ht="13.5" customHeight="1">
      <c r="A81" s="128" t="s">
        <v>64</v>
      </c>
      <c r="B81" s="42"/>
      <c r="C81" s="62"/>
      <c r="D81" s="74"/>
      <c r="E81" s="74"/>
      <c r="F81" s="74"/>
      <c r="G81" s="75"/>
    </row>
    <row r="82" spans="1:7" s="7" customFormat="1" ht="11.25" customHeight="1">
      <c r="A82" s="29" t="s">
        <v>119</v>
      </c>
      <c r="B82" s="129" t="s">
        <v>68</v>
      </c>
      <c r="C82" s="130" t="s">
        <v>166</v>
      </c>
      <c r="D82" s="131">
        <v>0</v>
      </c>
      <c r="E82" s="131">
        <v>0</v>
      </c>
      <c r="F82" s="131">
        <v>0</v>
      </c>
      <c r="G82" s="132">
        <f>D82+E82+F82</f>
        <v>0</v>
      </c>
    </row>
    <row r="83" spans="1:7" s="7" customFormat="1" ht="15" customHeight="1">
      <c r="A83" s="49" t="s">
        <v>90</v>
      </c>
      <c r="B83" s="140" t="s">
        <v>230</v>
      </c>
      <c r="C83" s="141" t="s">
        <v>148</v>
      </c>
      <c r="D83" s="142">
        <f>D85+D86+D87</f>
        <v>7084897.4399999995</v>
      </c>
      <c r="E83" s="142">
        <f>E85+E86+E87</f>
        <v>0</v>
      </c>
      <c r="F83" s="142">
        <f>F85+F86+F87</f>
        <v>0</v>
      </c>
      <c r="G83" s="143">
        <f>D83+E83+F83</f>
        <v>7084897.4399999995</v>
      </c>
    </row>
    <row r="84" spans="1:7" s="7" customFormat="1" ht="11.25">
      <c r="A84" s="128" t="s">
        <v>120</v>
      </c>
      <c r="B84" s="42"/>
      <c r="C84" s="62"/>
      <c r="D84" s="74"/>
      <c r="E84" s="74"/>
      <c r="F84" s="74"/>
      <c r="G84" s="75"/>
    </row>
    <row r="85" spans="1:7" s="7" customFormat="1" ht="9.75" customHeight="1">
      <c r="A85" s="29" t="s">
        <v>269</v>
      </c>
      <c r="B85" s="41" t="s">
        <v>27</v>
      </c>
      <c r="C85" s="61" t="s">
        <v>88</v>
      </c>
      <c r="D85" s="72">
        <v>4520346.09</v>
      </c>
      <c r="E85" s="72"/>
      <c r="F85" s="72">
        <v>0</v>
      </c>
      <c r="G85" s="111">
        <f aca="true" t="shared" si="2" ref="G85:G93">D85+E85+F85</f>
        <v>4520346.09</v>
      </c>
    </row>
    <row r="86" spans="1:7" s="7" customFormat="1" ht="15" customHeight="1">
      <c r="A86" s="31" t="s">
        <v>77</v>
      </c>
      <c r="B86" s="26" t="s">
        <v>104</v>
      </c>
      <c r="C86" s="61" t="s">
        <v>9</v>
      </c>
      <c r="D86" s="81">
        <v>2564551.35</v>
      </c>
      <c r="E86" s="81"/>
      <c r="F86" s="72">
        <v>0</v>
      </c>
      <c r="G86" s="111">
        <f t="shared" si="2"/>
        <v>2564551.35</v>
      </c>
    </row>
    <row r="87" spans="1:7" s="7" customFormat="1" ht="13.5" customHeight="1">
      <c r="A87" s="43" t="s">
        <v>42</v>
      </c>
      <c r="B87" s="26" t="s">
        <v>166</v>
      </c>
      <c r="C87" s="61" t="s">
        <v>210</v>
      </c>
      <c r="D87" s="81">
        <v>0</v>
      </c>
      <c r="E87" s="81">
        <v>0</v>
      </c>
      <c r="F87" s="72">
        <v>0</v>
      </c>
      <c r="G87" s="111">
        <f t="shared" si="2"/>
        <v>0</v>
      </c>
    </row>
    <row r="88" spans="1:7" s="7" customFormat="1" ht="12.75" customHeight="1">
      <c r="A88" s="51" t="s">
        <v>236</v>
      </c>
      <c r="B88" s="26" t="s">
        <v>195</v>
      </c>
      <c r="C88" s="61" t="s">
        <v>256</v>
      </c>
      <c r="D88" s="81">
        <v>37050</v>
      </c>
      <c r="E88" s="81">
        <v>0</v>
      </c>
      <c r="F88" s="72">
        <v>0</v>
      </c>
      <c r="G88" s="111">
        <f t="shared" si="2"/>
        <v>37050</v>
      </c>
    </row>
    <row r="89" spans="1:9" s="7" customFormat="1" ht="12.75" customHeight="1">
      <c r="A89" s="98" t="s">
        <v>112</v>
      </c>
      <c r="B89" s="26" t="s">
        <v>256</v>
      </c>
      <c r="C89" s="30"/>
      <c r="D89" s="106">
        <f>D90-D91</f>
        <v>32112272.98</v>
      </c>
      <c r="E89" s="106">
        <f>E90-E91</f>
        <v>0</v>
      </c>
      <c r="F89" s="106">
        <f>F90-F91</f>
        <v>0</v>
      </c>
      <c r="G89" s="107">
        <f t="shared" si="2"/>
        <v>32112272.98</v>
      </c>
      <c r="H89" s="88">
        <f>D89-H90</f>
        <v>64224545.96</v>
      </c>
      <c r="I89" s="88">
        <f>E89-I90</f>
        <v>0</v>
      </c>
    </row>
    <row r="90" spans="1:9" s="7" customFormat="1" ht="12.75" customHeight="1">
      <c r="A90" s="99" t="s">
        <v>85</v>
      </c>
      <c r="B90" s="26" t="s">
        <v>47</v>
      </c>
      <c r="C90" s="61"/>
      <c r="D90" s="72">
        <v>32112272.98</v>
      </c>
      <c r="E90" s="72"/>
      <c r="F90" s="72">
        <f>F16-F41</f>
        <v>0</v>
      </c>
      <c r="G90" s="111">
        <f t="shared" si="2"/>
        <v>32112272.98</v>
      </c>
      <c r="H90" s="88">
        <f>D92+D115-D147</f>
        <v>-32112272.98</v>
      </c>
      <c r="I90" s="88">
        <f>E92+E115-E147</f>
        <v>0</v>
      </c>
    </row>
    <row r="91" spans="1:9" s="7" customFormat="1" ht="12.75" customHeight="1">
      <c r="A91" s="99" t="s">
        <v>194</v>
      </c>
      <c r="B91" s="26" t="s">
        <v>121</v>
      </c>
      <c r="C91" s="61"/>
      <c r="D91" s="85">
        <v>0</v>
      </c>
      <c r="E91" s="86">
        <v>0</v>
      </c>
      <c r="F91" s="86">
        <v>0</v>
      </c>
      <c r="G91" s="111">
        <f t="shared" si="2"/>
        <v>0</v>
      </c>
      <c r="H91" s="88"/>
      <c r="I91" s="88"/>
    </row>
    <row r="92" spans="1:7" s="7" customFormat="1" ht="12.75" customHeight="1">
      <c r="A92" s="98" t="s">
        <v>102</v>
      </c>
      <c r="B92" s="26" t="s">
        <v>103</v>
      </c>
      <c r="C92" s="61"/>
      <c r="D92" s="85">
        <f>D93+D97+D101+D105</f>
        <v>-4703976.399999999</v>
      </c>
      <c r="E92" s="85">
        <f>E93+E97+E101+E105</f>
        <v>0</v>
      </c>
      <c r="F92" s="85">
        <f>F93+F97+F101+F105</f>
        <v>0</v>
      </c>
      <c r="G92" s="107">
        <f t="shared" si="2"/>
        <v>-4703976.399999999</v>
      </c>
    </row>
    <row r="93" spans="1:7" s="7" customFormat="1" ht="12.75" customHeight="1">
      <c r="A93" s="49" t="s">
        <v>2</v>
      </c>
      <c r="B93" s="26" t="s">
        <v>176</v>
      </c>
      <c r="C93" s="61"/>
      <c r="D93" s="81">
        <f>D95-D96</f>
        <v>-4593776.02</v>
      </c>
      <c r="E93" s="81">
        <f>E95-E96</f>
        <v>0</v>
      </c>
      <c r="F93" s="81">
        <f>F95-F96</f>
        <v>0</v>
      </c>
      <c r="G93" s="111">
        <f t="shared" si="2"/>
        <v>-4593776.02</v>
      </c>
    </row>
    <row r="94" spans="1:7" s="7" customFormat="1" ht="11.25">
      <c r="A94" s="31" t="s">
        <v>120</v>
      </c>
      <c r="B94" s="39"/>
      <c r="C94" s="62"/>
      <c r="D94" s="82"/>
      <c r="E94" s="82"/>
      <c r="F94" s="82"/>
      <c r="G94" s="83"/>
    </row>
    <row r="95" spans="1:7" s="7" customFormat="1" ht="10.5" customHeight="1">
      <c r="A95" s="29" t="s">
        <v>280</v>
      </c>
      <c r="B95" s="41" t="s">
        <v>115</v>
      </c>
      <c r="C95" s="61" t="s">
        <v>103</v>
      </c>
      <c r="D95" s="72">
        <v>1291433.53</v>
      </c>
      <c r="E95" s="72"/>
      <c r="F95" s="72">
        <v>0</v>
      </c>
      <c r="G95" s="111">
        <f>D95+E95+F95</f>
        <v>1291433.53</v>
      </c>
    </row>
    <row r="96" spans="1:7" s="7" customFormat="1" ht="14.25" customHeight="1">
      <c r="A96" s="29" t="s">
        <v>23</v>
      </c>
      <c r="B96" s="26" t="s">
        <v>41</v>
      </c>
      <c r="C96" s="61" t="s">
        <v>239</v>
      </c>
      <c r="D96" s="81">
        <v>5885209.55</v>
      </c>
      <c r="E96" s="81"/>
      <c r="F96" s="72">
        <v>0</v>
      </c>
      <c r="G96" s="111">
        <f>D96+E96+F96</f>
        <v>5885209.55</v>
      </c>
    </row>
    <row r="97" spans="1:7" s="7" customFormat="1" ht="12.75" customHeight="1">
      <c r="A97" s="49" t="s">
        <v>118</v>
      </c>
      <c r="B97" s="26" t="s">
        <v>270</v>
      </c>
      <c r="C97" s="61"/>
      <c r="D97" s="81">
        <f>D99-D100</f>
        <v>0</v>
      </c>
      <c r="E97" s="81">
        <f>E99-E100</f>
        <v>0</v>
      </c>
      <c r="F97" s="81">
        <f>F99-F100</f>
        <v>0</v>
      </c>
      <c r="G97" s="111">
        <f>D97+E97+F97</f>
        <v>0</v>
      </c>
    </row>
    <row r="98" spans="1:7" s="7" customFormat="1" ht="11.25">
      <c r="A98" s="31" t="s">
        <v>120</v>
      </c>
      <c r="B98" s="39"/>
      <c r="C98" s="62"/>
      <c r="D98" s="82"/>
      <c r="E98" s="82"/>
      <c r="F98" s="82"/>
      <c r="G98" s="83"/>
    </row>
    <row r="99" spans="1:7" s="7" customFormat="1" ht="11.25" customHeight="1">
      <c r="A99" s="29" t="s">
        <v>260</v>
      </c>
      <c r="B99" s="41" t="s">
        <v>65</v>
      </c>
      <c r="C99" s="61" t="s">
        <v>176</v>
      </c>
      <c r="D99" s="72">
        <v>0</v>
      </c>
      <c r="E99" s="72">
        <v>0</v>
      </c>
      <c r="F99" s="72">
        <v>0</v>
      </c>
      <c r="G99" s="111">
        <f>D99+E99+F99</f>
        <v>0</v>
      </c>
    </row>
    <row r="100" spans="1:7" s="7" customFormat="1" ht="13.5" customHeight="1">
      <c r="A100" s="29" t="s">
        <v>199</v>
      </c>
      <c r="B100" s="26" t="s">
        <v>135</v>
      </c>
      <c r="C100" s="61" t="s">
        <v>17</v>
      </c>
      <c r="D100" s="81">
        <v>0</v>
      </c>
      <c r="E100" s="81">
        <v>0</v>
      </c>
      <c r="F100" s="72">
        <v>0</v>
      </c>
      <c r="G100" s="111">
        <f>D100+E100+F100</f>
        <v>0</v>
      </c>
    </row>
    <row r="101" spans="1:7" s="7" customFormat="1" ht="12.75" customHeight="1">
      <c r="A101" s="49" t="s">
        <v>157</v>
      </c>
      <c r="B101" s="26" t="s">
        <v>22</v>
      </c>
      <c r="C101" s="61"/>
      <c r="D101" s="81">
        <f>D103-D104</f>
        <v>0</v>
      </c>
      <c r="E101" s="81">
        <f>E103-E104</f>
        <v>0</v>
      </c>
      <c r="F101" s="81">
        <f>F103-F104</f>
        <v>0</v>
      </c>
      <c r="G101" s="111">
        <f>D101+E101+F101</f>
        <v>0</v>
      </c>
    </row>
    <row r="102" spans="1:7" s="7" customFormat="1" ht="11.25">
      <c r="A102" s="31" t="s">
        <v>120</v>
      </c>
      <c r="B102" s="39"/>
      <c r="C102" s="62"/>
      <c r="D102" s="82"/>
      <c r="E102" s="82"/>
      <c r="F102" s="82"/>
      <c r="G102" s="83"/>
    </row>
    <row r="103" spans="1:7" s="7" customFormat="1" ht="9.75" customHeight="1">
      <c r="A103" s="29" t="s">
        <v>37</v>
      </c>
      <c r="B103" s="41" t="s">
        <v>225</v>
      </c>
      <c r="C103" s="61" t="s">
        <v>270</v>
      </c>
      <c r="D103" s="72">
        <v>0</v>
      </c>
      <c r="E103" s="72">
        <v>0</v>
      </c>
      <c r="F103" s="72">
        <v>0</v>
      </c>
      <c r="G103" s="111">
        <f>D103+E103+F103</f>
        <v>0</v>
      </c>
    </row>
    <row r="104" spans="1:7" s="7" customFormat="1" ht="14.25" customHeight="1">
      <c r="A104" s="29" t="s">
        <v>108</v>
      </c>
      <c r="B104" s="26" t="s">
        <v>162</v>
      </c>
      <c r="C104" s="64" t="s">
        <v>79</v>
      </c>
      <c r="D104" s="81">
        <v>0</v>
      </c>
      <c r="E104" s="81">
        <v>0</v>
      </c>
      <c r="F104" s="72">
        <v>0</v>
      </c>
      <c r="G104" s="111">
        <f>D104+E104+F104</f>
        <v>0</v>
      </c>
    </row>
    <row r="105" spans="1:7" s="7" customFormat="1" ht="14.25" customHeight="1">
      <c r="A105" s="49" t="s">
        <v>71</v>
      </c>
      <c r="B105" s="41" t="s">
        <v>247</v>
      </c>
      <c r="C105" s="61"/>
      <c r="D105" s="72">
        <f>D107-D108</f>
        <v>-110200.37999999989</v>
      </c>
      <c r="E105" s="72">
        <f>E107-E108</f>
        <v>0</v>
      </c>
      <c r="F105" s="72">
        <f>F107-F108</f>
        <v>0</v>
      </c>
      <c r="G105" s="111">
        <f>D105+E105+F105</f>
        <v>-110200.37999999989</v>
      </c>
    </row>
    <row r="106" spans="1:7" s="7" customFormat="1" ht="12.75" customHeight="1">
      <c r="A106" s="31" t="s">
        <v>120</v>
      </c>
      <c r="B106" s="39"/>
      <c r="C106" s="62"/>
      <c r="D106" s="82"/>
      <c r="E106" s="82"/>
      <c r="F106" s="82"/>
      <c r="G106" s="83"/>
    </row>
    <row r="107" spans="1:7" s="7" customFormat="1" ht="12.75" customHeight="1">
      <c r="A107" s="128" t="s">
        <v>188</v>
      </c>
      <c r="B107" s="42" t="s">
        <v>43</v>
      </c>
      <c r="C107" s="62" t="s">
        <v>82</v>
      </c>
      <c r="D107" s="74">
        <v>2921228.97</v>
      </c>
      <c r="E107" s="74"/>
      <c r="F107" s="74">
        <v>0</v>
      </c>
      <c r="G107" s="75">
        <f>D107+E107+F107</f>
        <v>2921228.97</v>
      </c>
    </row>
    <row r="108" spans="1:7" s="7" customFormat="1" ht="14.25" customHeight="1">
      <c r="A108" s="138" t="s">
        <v>187</v>
      </c>
      <c r="B108" s="139" t="s">
        <v>116</v>
      </c>
      <c r="C108" s="125" t="s">
        <v>265</v>
      </c>
      <c r="D108" s="126">
        <v>3031429.35</v>
      </c>
      <c r="E108" s="126"/>
      <c r="F108" s="126">
        <v>0</v>
      </c>
      <c r="G108" s="127">
        <f>D108+E108+F108</f>
        <v>3031429.35</v>
      </c>
    </row>
    <row r="109" spans="1:7" s="7" customFormat="1" ht="15" customHeight="1">
      <c r="A109" s="55"/>
      <c r="B109" s="28"/>
      <c r="C109" s="28"/>
      <c r="D109" s="28"/>
      <c r="E109" s="28"/>
      <c r="F109" s="28"/>
      <c r="G109" s="28" t="s">
        <v>34</v>
      </c>
    </row>
    <row r="110" spans="1:7" s="7" customFormat="1" ht="10.5" customHeight="1">
      <c r="A110" s="13"/>
      <c r="B110" s="14" t="s">
        <v>74</v>
      </c>
      <c r="C110" s="14" t="s">
        <v>74</v>
      </c>
      <c r="D110" s="120" t="s">
        <v>153</v>
      </c>
      <c r="E110" s="117" t="s">
        <v>272</v>
      </c>
      <c r="F110" s="15" t="s">
        <v>181</v>
      </c>
      <c r="G110" s="52"/>
    </row>
    <row r="111" spans="1:7" s="7" customFormat="1" ht="10.5" customHeight="1">
      <c r="A111" s="16" t="s">
        <v>59</v>
      </c>
      <c r="B111" s="17" t="s">
        <v>202</v>
      </c>
      <c r="C111" s="17" t="s">
        <v>192</v>
      </c>
      <c r="D111" s="116" t="s">
        <v>131</v>
      </c>
      <c r="E111" s="116" t="s">
        <v>131</v>
      </c>
      <c r="F111" s="19" t="s">
        <v>186</v>
      </c>
      <c r="G111" s="53" t="s">
        <v>222</v>
      </c>
    </row>
    <row r="112" spans="1:7" s="7" customFormat="1" ht="10.5" customHeight="1">
      <c r="A112" s="16"/>
      <c r="B112" s="17" t="s">
        <v>39</v>
      </c>
      <c r="C112" s="17" t="s">
        <v>4</v>
      </c>
      <c r="D112" s="20"/>
      <c r="E112" s="19"/>
      <c r="F112" s="19" t="s">
        <v>258</v>
      </c>
      <c r="G112" s="53"/>
    </row>
    <row r="113" spans="1:7" s="7" customFormat="1" ht="10.5" customHeight="1">
      <c r="A113" s="144">
        <v>1</v>
      </c>
      <c r="B113" s="58">
        <v>2</v>
      </c>
      <c r="C113" s="57">
        <v>3</v>
      </c>
      <c r="D113" s="58">
        <v>4</v>
      </c>
      <c r="E113" s="59" t="s">
        <v>205</v>
      </c>
      <c r="F113" s="54" t="s">
        <v>143</v>
      </c>
      <c r="G113" s="54" t="s">
        <v>80</v>
      </c>
    </row>
    <row r="114" spans="1:7" s="7" customFormat="1" ht="14.25" customHeight="1">
      <c r="A114" s="145" t="s">
        <v>89</v>
      </c>
      <c r="B114" s="146" t="s">
        <v>146</v>
      </c>
      <c r="C114" s="61"/>
      <c r="D114" s="85">
        <f>D115-D147</f>
        <v>-27408296.580000002</v>
      </c>
      <c r="E114" s="85">
        <f>E115-E147</f>
        <v>0</v>
      </c>
      <c r="F114" s="85">
        <f>F115-F147</f>
        <v>0</v>
      </c>
      <c r="G114" s="107">
        <f>D114+E114+F114</f>
        <v>-27408296.580000002</v>
      </c>
    </row>
    <row r="115" spans="1:7" s="7" customFormat="1" ht="27" customHeight="1">
      <c r="A115" s="100" t="s">
        <v>268</v>
      </c>
      <c r="B115" s="26" t="s">
        <v>223</v>
      </c>
      <c r="C115" s="61"/>
      <c r="D115" s="85">
        <f>D116+D120+D126+D130+D134+D138</f>
        <v>-27130783.32</v>
      </c>
      <c r="E115" s="85">
        <f>E116+E120+E126+E130+E134+E138</f>
        <v>0</v>
      </c>
      <c r="F115" s="85">
        <f>F116+F120+F126+F130+F134+F138</f>
        <v>0</v>
      </c>
      <c r="G115" s="107">
        <f>D115+E115+F115</f>
        <v>-27130783.32</v>
      </c>
    </row>
    <row r="116" spans="1:7" s="7" customFormat="1" ht="14.25" customHeight="1">
      <c r="A116" s="49" t="s">
        <v>93</v>
      </c>
      <c r="B116" s="26" t="s">
        <v>239</v>
      </c>
      <c r="C116" s="61"/>
      <c r="D116" s="81">
        <f>D118-D119</f>
        <v>-27254039.52</v>
      </c>
      <c r="E116" s="81">
        <f>E118-E119</f>
        <v>0</v>
      </c>
      <c r="F116" s="81">
        <f>F118-F119</f>
        <v>0</v>
      </c>
      <c r="G116" s="111">
        <f>D116+E116+F116</f>
        <v>-27254039.52</v>
      </c>
    </row>
    <row r="117" spans="1:7" s="7" customFormat="1" ht="14.25" customHeight="1">
      <c r="A117" s="31" t="s">
        <v>120</v>
      </c>
      <c r="B117" s="39"/>
      <c r="C117" s="62"/>
      <c r="D117" s="82"/>
      <c r="E117" s="82"/>
      <c r="F117" s="82"/>
      <c r="G117" s="83"/>
    </row>
    <row r="118" spans="1:7" s="7" customFormat="1" ht="12.75" customHeight="1">
      <c r="A118" s="31" t="s">
        <v>193</v>
      </c>
      <c r="B118" s="41" t="s">
        <v>36</v>
      </c>
      <c r="C118" s="61" t="s">
        <v>233</v>
      </c>
      <c r="D118" s="72">
        <v>1355481.76</v>
      </c>
      <c r="E118" s="72"/>
      <c r="F118" s="72">
        <v>0</v>
      </c>
      <c r="G118" s="111">
        <f>D118+E118+F118</f>
        <v>1355481.76</v>
      </c>
    </row>
    <row r="119" spans="1:7" s="7" customFormat="1" ht="14.25" customHeight="1">
      <c r="A119" s="43" t="s">
        <v>136</v>
      </c>
      <c r="B119" s="26" t="s">
        <v>113</v>
      </c>
      <c r="C119" s="64" t="s">
        <v>165</v>
      </c>
      <c r="D119" s="81">
        <v>28609521.28</v>
      </c>
      <c r="E119" s="81"/>
      <c r="F119" s="72">
        <v>0</v>
      </c>
      <c r="G119" s="111">
        <f>D119+E119+F119</f>
        <v>28609521.28</v>
      </c>
    </row>
    <row r="120" spans="1:7" s="7" customFormat="1" ht="24">
      <c r="A120" s="51" t="s">
        <v>57</v>
      </c>
      <c r="B120" s="26" t="s">
        <v>17</v>
      </c>
      <c r="C120" s="61"/>
      <c r="D120" s="81">
        <f>D123-D125</f>
        <v>0</v>
      </c>
      <c r="E120" s="81">
        <f>E123-E125</f>
        <v>0</v>
      </c>
      <c r="F120" s="81">
        <f>F123-F125</f>
        <v>0</v>
      </c>
      <c r="G120" s="111">
        <f>D120+E120+F120</f>
        <v>0</v>
      </c>
    </row>
    <row r="121" spans="1:7" s="7" customFormat="1" ht="11.25">
      <c r="A121" s="31" t="s">
        <v>120</v>
      </c>
      <c r="B121" s="39"/>
      <c r="C121" s="62"/>
      <c r="D121" s="82"/>
      <c r="E121" s="82"/>
      <c r="F121" s="82"/>
      <c r="G121" s="108"/>
    </row>
    <row r="122" spans="1:7" s="7" customFormat="1" ht="22.5">
      <c r="A122" s="128" t="s">
        <v>24</v>
      </c>
      <c r="B122" s="42"/>
      <c r="C122" s="62"/>
      <c r="D122" s="74"/>
      <c r="E122" s="74"/>
      <c r="F122" s="74"/>
      <c r="G122" s="109"/>
    </row>
    <row r="123" spans="1:7" s="7" customFormat="1" ht="11.25">
      <c r="A123" s="29" t="s">
        <v>267</v>
      </c>
      <c r="B123" s="129" t="s">
        <v>221</v>
      </c>
      <c r="C123" s="130" t="s">
        <v>56</v>
      </c>
      <c r="D123" s="131">
        <v>0</v>
      </c>
      <c r="E123" s="131">
        <v>0</v>
      </c>
      <c r="F123" s="131">
        <v>0</v>
      </c>
      <c r="G123" s="132">
        <f>D123+E123+F123</f>
        <v>0</v>
      </c>
    </row>
    <row r="124" spans="1:7" s="7" customFormat="1" ht="12" customHeight="1">
      <c r="A124" s="128" t="s">
        <v>45</v>
      </c>
      <c r="B124" s="133"/>
      <c r="C124" s="134"/>
      <c r="D124" s="135"/>
      <c r="E124" s="136"/>
      <c r="F124" s="136"/>
      <c r="G124" s="137"/>
    </row>
    <row r="125" spans="1:7" s="7" customFormat="1" ht="12" customHeight="1">
      <c r="A125" s="128" t="s">
        <v>267</v>
      </c>
      <c r="B125" s="41" t="s">
        <v>160</v>
      </c>
      <c r="C125" s="27" t="s">
        <v>123</v>
      </c>
      <c r="D125" s="77">
        <v>0</v>
      </c>
      <c r="E125" s="72">
        <v>0</v>
      </c>
      <c r="F125" s="72">
        <v>0</v>
      </c>
      <c r="G125" s="111">
        <f>D125+E125+F125</f>
        <v>0</v>
      </c>
    </row>
    <row r="126" spans="1:7" s="7" customFormat="1" ht="15.75" customHeight="1">
      <c r="A126" s="51" t="s">
        <v>32</v>
      </c>
      <c r="B126" s="26" t="s">
        <v>265</v>
      </c>
      <c r="C126" s="27"/>
      <c r="D126" s="71">
        <f>D128-D129</f>
        <v>0</v>
      </c>
      <c r="E126" s="71">
        <f>E128-E129</f>
        <v>0</v>
      </c>
      <c r="F126" s="71">
        <f>F128-F129</f>
        <v>0</v>
      </c>
      <c r="G126" s="111">
        <f>D126+E126+F126</f>
        <v>0</v>
      </c>
    </row>
    <row r="127" spans="1:7" s="7" customFormat="1" ht="12.75" customHeight="1">
      <c r="A127" s="31" t="s">
        <v>120</v>
      </c>
      <c r="B127" s="39"/>
      <c r="C127" s="40"/>
      <c r="D127" s="73"/>
      <c r="E127" s="82"/>
      <c r="F127" s="82"/>
      <c r="G127" s="83"/>
    </row>
    <row r="128" spans="1:7" s="7" customFormat="1" ht="12.75" customHeight="1">
      <c r="A128" s="29" t="s">
        <v>10</v>
      </c>
      <c r="B128" s="41" t="s">
        <v>62</v>
      </c>
      <c r="C128" s="27" t="s">
        <v>140</v>
      </c>
      <c r="D128" s="72">
        <v>0</v>
      </c>
      <c r="E128" s="72">
        <v>0</v>
      </c>
      <c r="F128" s="72">
        <v>0</v>
      </c>
      <c r="G128" s="111">
        <f>D128+E128+F128</f>
        <v>0</v>
      </c>
    </row>
    <row r="129" spans="1:7" s="7" customFormat="1" ht="17.25" customHeight="1">
      <c r="A129" s="31" t="s">
        <v>168</v>
      </c>
      <c r="B129" s="26" t="s">
        <v>134</v>
      </c>
      <c r="C129" s="27" t="s">
        <v>67</v>
      </c>
      <c r="D129" s="71">
        <v>0</v>
      </c>
      <c r="E129" s="81">
        <v>0</v>
      </c>
      <c r="F129" s="72">
        <v>0</v>
      </c>
      <c r="G129" s="111">
        <f>D129+E129+F129</f>
        <v>0</v>
      </c>
    </row>
    <row r="130" spans="1:7" s="7" customFormat="1" ht="12.75" customHeight="1">
      <c r="A130" s="51" t="s">
        <v>111</v>
      </c>
      <c r="B130" s="26" t="s">
        <v>97</v>
      </c>
      <c r="C130" s="27"/>
      <c r="D130" s="71">
        <f>D132-D133</f>
        <v>0</v>
      </c>
      <c r="E130" s="71">
        <f>E132-E133</f>
        <v>0</v>
      </c>
      <c r="F130" s="71">
        <f>F132-F133</f>
        <v>0</v>
      </c>
      <c r="G130" s="111">
        <f>D130+E130+F130</f>
        <v>0</v>
      </c>
    </row>
    <row r="131" spans="1:7" s="7" customFormat="1" ht="11.25">
      <c r="A131" s="31" t="s">
        <v>120</v>
      </c>
      <c r="B131" s="39"/>
      <c r="C131" s="40"/>
      <c r="D131" s="73"/>
      <c r="E131" s="82"/>
      <c r="F131" s="82"/>
      <c r="G131" s="83"/>
    </row>
    <row r="132" spans="1:7" s="7" customFormat="1" ht="11.25">
      <c r="A132" s="101" t="s">
        <v>177</v>
      </c>
      <c r="B132" s="41" t="s">
        <v>156</v>
      </c>
      <c r="C132" s="27" t="s">
        <v>215</v>
      </c>
      <c r="D132" s="77">
        <v>0</v>
      </c>
      <c r="E132" s="72">
        <v>0</v>
      </c>
      <c r="F132" s="72">
        <v>0</v>
      </c>
      <c r="G132" s="111">
        <f>D132+E132+F132</f>
        <v>0</v>
      </c>
    </row>
    <row r="133" spans="1:7" s="7" customFormat="1" ht="15.75" customHeight="1">
      <c r="A133" s="102" t="s">
        <v>50</v>
      </c>
      <c r="B133" s="26" t="s">
        <v>218</v>
      </c>
      <c r="C133" s="27" t="s">
        <v>149</v>
      </c>
      <c r="D133" s="71">
        <v>0</v>
      </c>
      <c r="E133" s="81">
        <v>0</v>
      </c>
      <c r="F133" s="72">
        <v>0</v>
      </c>
      <c r="G133" s="111">
        <f>D133+E133+F133</f>
        <v>0</v>
      </c>
    </row>
    <row r="134" spans="1:17" s="7" customFormat="1" ht="15.75" customHeight="1">
      <c r="A134" s="103" t="s">
        <v>126</v>
      </c>
      <c r="B134" s="26" t="s">
        <v>1</v>
      </c>
      <c r="C134" s="27"/>
      <c r="D134" s="76">
        <f>D136-D137</f>
        <v>0</v>
      </c>
      <c r="E134" s="76">
        <f>E136-E137</f>
        <v>0</v>
      </c>
      <c r="F134" s="76">
        <f>F136-F137</f>
        <v>0</v>
      </c>
      <c r="G134" s="111">
        <f>D134+E134+F134</f>
        <v>0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s="7" customFormat="1" ht="15.75" customHeight="1">
      <c r="A135" s="31" t="s">
        <v>120</v>
      </c>
      <c r="B135" s="39"/>
      <c r="C135" s="32"/>
      <c r="D135" s="73"/>
      <c r="E135" s="73"/>
      <c r="F135" s="82"/>
      <c r="G135" s="8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7" s="7" customFormat="1" ht="15.75" customHeight="1">
      <c r="A136" s="104" t="s">
        <v>212</v>
      </c>
      <c r="B136" s="41" t="s">
        <v>206</v>
      </c>
      <c r="C136" s="27" t="s">
        <v>169</v>
      </c>
      <c r="D136" s="77">
        <v>0</v>
      </c>
      <c r="E136" s="77">
        <v>0</v>
      </c>
      <c r="F136" s="72">
        <v>0</v>
      </c>
      <c r="G136" s="111">
        <f>D136+E136+F136</f>
        <v>0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17" s="7" customFormat="1" ht="15.75" customHeight="1">
      <c r="A137" s="104" t="s">
        <v>63</v>
      </c>
      <c r="B137" s="26" t="s">
        <v>144</v>
      </c>
      <c r="C137" s="27" t="s">
        <v>228</v>
      </c>
      <c r="D137" s="71">
        <v>0</v>
      </c>
      <c r="E137" s="71">
        <v>0</v>
      </c>
      <c r="F137" s="72">
        <v>0</v>
      </c>
      <c r="G137" s="111">
        <f>D137+E137+F137</f>
        <v>0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1:7" s="7" customFormat="1" ht="24">
      <c r="A138" s="105" t="s">
        <v>66</v>
      </c>
      <c r="B138" s="41" t="s">
        <v>60</v>
      </c>
      <c r="C138" s="40"/>
      <c r="D138" s="76">
        <f>D140-D141</f>
        <v>123256.20000000019</v>
      </c>
      <c r="E138" s="76">
        <f>E140-E141</f>
        <v>0</v>
      </c>
      <c r="F138" s="76">
        <f>F140-F141</f>
        <v>0</v>
      </c>
      <c r="G138" s="111">
        <f>D138+E138+F138</f>
        <v>123256.20000000019</v>
      </c>
    </row>
    <row r="139" spans="1:7" s="7" customFormat="1" ht="10.5" customHeight="1">
      <c r="A139" s="31" t="s">
        <v>120</v>
      </c>
      <c r="B139" s="39"/>
      <c r="C139" s="32"/>
      <c r="D139" s="73"/>
      <c r="E139" s="82"/>
      <c r="F139" s="82"/>
      <c r="G139" s="108"/>
    </row>
    <row r="140" spans="1:7" s="7" customFormat="1" ht="12" customHeight="1">
      <c r="A140" s="29" t="s">
        <v>275</v>
      </c>
      <c r="B140" s="42" t="s">
        <v>266</v>
      </c>
      <c r="C140" s="40" t="s">
        <v>125</v>
      </c>
      <c r="D140" s="76">
        <v>2202186.89</v>
      </c>
      <c r="E140" s="74"/>
      <c r="F140" s="74">
        <v>0</v>
      </c>
      <c r="G140" s="75">
        <f>D140+E140+F140</f>
        <v>2202186.89</v>
      </c>
    </row>
    <row r="141" spans="1:7" s="7" customFormat="1" ht="13.5" customHeight="1">
      <c r="A141" s="29" t="s">
        <v>178</v>
      </c>
      <c r="B141" s="124" t="s">
        <v>191</v>
      </c>
      <c r="C141" s="147" t="s">
        <v>46</v>
      </c>
      <c r="D141" s="126">
        <v>2078930.69</v>
      </c>
      <c r="E141" s="126"/>
      <c r="F141" s="126">
        <v>0</v>
      </c>
      <c r="G141" s="148">
        <f>D141+E141+F141</f>
        <v>2078930.69</v>
      </c>
    </row>
    <row r="142" spans="1:7" s="7" customFormat="1" ht="15" customHeight="1">
      <c r="A142" s="55"/>
      <c r="B142" s="28"/>
      <c r="C142" s="28"/>
      <c r="D142" s="28"/>
      <c r="E142" s="28"/>
      <c r="F142" s="28"/>
      <c r="G142" s="28" t="s">
        <v>231</v>
      </c>
    </row>
    <row r="143" spans="1:7" s="7" customFormat="1" ht="10.5" customHeight="1">
      <c r="A143" s="13"/>
      <c r="B143" s="14" t="s">
        <v>74</v>
      </c>
      <c r="C143" s="14" t="s">
        <v>74</v>
      </c>
      <c r="D143" s="120" t="s">
        <v>153</v>
      </c>
      <c r="E143" s="117" t="s">
        <v>272</v>
      </c>
      <c r="F143" s="15" t="s">
        <v>181</v>
      </c>
      <c r="G143" s="52"/>
    </row>
    <row r="144" spans="1:7" s="7" customFormat="1" ht="10.5" customHeight="1">
      <c r="A144" s="16" t="s">
        <v>59</v>
      </c>
      <c r="B144" s="17" t="s">
        <v>202</v>
      </c>
      <c r="C144" s="17" t="s">
        <v>192</v>
      </c>
      <c r="D144" s="116" t="s">
        <v>131</v>
      </c>
      <c r="E144" s="116" t="s">
        <v>131</v>
      </c>
      <c r="F144" s="19" t="s">
        <v>186</v>
      </c>
      <c r="G144" s="53" t="s">
        <v>222</v>
      </c>
    </row>
    <row r="145" spans="1:7" s="7" customFormat="1" ht="10.5" customHeight="1">
      <c r="A145" s="16"/>
      <c r="B145" s="17" t="s">
        <v>39</v>
      </c>
      <c r="C145" s="17" t="s">
        <v>4</v>
      </c>
      <c r="D145" s="20"/>
      <c r="E145" s="19"/>
      <c r="F145" s="19" t="s">
        <v>258</v>
      </c>
      <c r="G145" s="53"/>
    </row>
    <row r="146" spans="1:7" s="7" customFormat="1" ht="10.5" customHeight="1">
      <c r="A146" s="144">
        <v>1</v>
      </c>
      <c r="B146" s="58">
        <v>2</v>
      </c>
      <c r="C146" s="57">
        <v>3</v>
      </c>
      <c r="D146" s="58">
        <v>4</v>
      </c>
      <c r="E146" s="59" t="s">
        <v>205</v>
      </c>
      <c r="F146" s="54" t="s">
        <v>143</v>
      </c>
      <c r="G146" s="54" t="s">
        <v>80</v>
      </c>
    </row>
    <row r="147" spans="1:7" s="7" customFormat="1" ht="13.5" customHeight="1">
      <c r="A147" s="98" t="s">
        <v>61</v>
      </c>
      <c r="B147" s="41" t="s">
        <v>233</v>
      </c>
      <c r="C147" s="27"/>
      <c r="D147" s="87">
        <f>D148+D152+D156</f>
        <v>277513.26000000164</v>
      </c>
      <c r="E147" s="86">
        <f>E148+E152+E156</f>
        <v>0</v>
      </c>
      <c r="F147" s="86">
        <f>F148+F152+F156</f>
        <v>0</v>
      </c>
      <c r="G147" s="107">
        <f>D147+E147+F147</f>
        <v>277513.26000000164</v>
      </c>
    </row>
    <row r="148" spans="1:7" s="7" customFormat="1" ht="29.25" customHeight="1">
      <c r="A148" s="49" t="s">
        <v>281</v>
      </c>
      <c r="B148" s="41" t="s">
        <v>56</v>
      </c>
      <c r="C148" s="27"/>
      <c r="D148" s="77">
        <f>D150-D151</f>
        <v>0</v>
      </c>
      <c r="E148" s="77">
        <f>E150-E151</f>
        <v>0</v>
      </c>
      <c r="F148" s="77">
        <f>F150-F151</f>
        <v>0</v>
      </c>
      <c r="G148" s="111">
        <f>D148+E148+F148</f>
        <v>0</v>
      </c>
    </row>
    <row r="149" spans="1:7" s="7" customFormat="1" ht="11.25">
      <c r="A149" s="31" t="s">
        <v>120</v>
      </c>
      <c r="B149" s="39"/>
      <c r="C149" s="40"/>
      <c r="D149" s="73"/>
      <c r="E149" s="82"/>
      <c r="F149" s="82"/>
      <c r="G149" s="108"/>
    </row>
    <row r="150" spans="1:17" s="7" customFormat="1" ht="27" customHeight="1">
      <c r="A150" s="29" t="s">
        <v>259</v>
      </c>
      <c r="B150" s="41" t="s">
        <v>261</v>
      </c>
      <c r="C150" s="27" t="s">
        <v>175</v>
      </c>
      <c r="D150" s="77">
        <v>0</v>
      </c>
      <c r="E150" s="72">
        <v>0</v>
      </c>
      <c r="F150" s="72">
        <v>0</v>
      </c>
      <c r="G150" s="111">
        <f>D150+E150+F150</f>
        <v>0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7" s="7" customFormat="1" ht="27" customHeight="1">
      <c r="A151" s="29" t="s">
        <v>159</v>
      </c>
      <c r="B151" s="26" t="s">
        <v>182</v>
      </c>
      <c r="C151" s="27" t="s">
        <v>264</v>
      </c>
      <c r="D151" s="71">
        <v>0</v>
      </c>
      <c r="E151" s="81">
        <v>0</v>
      </c>
      <c r="F151" s="72">
        <v>0</v>
      </c>
      <c r="G151" s="111">
        <f>D151+E151+F151</f>
        <v>0</v>
      </c>
    </row>
    <row r="152" spans="1:7" s="7" customFormat="1" ht="12.75" customHeight="1">
      <c r="A152" s="49" t="s">
        <v>107</v>
      </c>
      <c r="B152" s="26" t="s">
        <v>140</v>
      </c>
      <c r="C152" s="27"/>
      <c r="D152" s="71">
        <f>D154-D155</f>
        <v>0</v>
      </c>
      <c r="E152" s="71">
        <f>E154-E155</f>
        <v>0</v>
      </c>
      <c r="F152" s="71">
        <f>F154-F155</f>
        <v>0</v>
      </c>
      <c r="G152" s="111">
        <f>D152+E152+F152</f>
        <v>0</v>
      </c>
    </row>
    <row r="153" spans="1:7" s="7" customFormat="1" ht="11.25">
      <c r="A153" s="31" t="s">
        <v>120</v>
      </c>
      <c r="B153" s="39"/>
      <c r="C153" s="40"/>
      <c r="D153" s="73"/>
      <c r="E153" s="82"/>
      <c r="F153" s="82"/>
      <c r="G153" s="83"/>
    </row>
    <row r="154" spans="1:14" s="7" customFormat="1" ht="11.25" customHeight="1">
      <c r="A154" s="29" t="s">
        <v>198</v>
      </c>
      <c r="B154" s="41" t="s">
        <v>201</v>
      </c>
      <c r="C154" s="27" t="s">
        <v>101</v>
      </c>
      <c r="D154" s="77">
        <v>0</v>
      </c>
      <c r="E154" s="72">
        <v>0</v>
      </c>
      <c r="F154" s="72">
        <v>0</v>
      </c>
      <c r="G154" s="111">
        <f>D154+E154+F154</f>
        <v>0</v>
      </c>
      <c r="H154" s="45"/>
      <c r="I154" s="45"/>
      <c r="J154" s="45"/>
      <c r="K154" s="45"/>
      <c r="L154" s="45"/>
      <c r="M154" s="45"/>
      <c r="N154" s="45"/>
    </row>
    <row r="155" spans="1:7" s="7" customFormat="1" ht="12.75" customHeight="1">
      <c r="A155" s="43" t="s">
        <v>251</v>
      </c>
      <c r="B155" s="26" t="s">
        <v>279</v>
      </c>
      <c r="C155" s="27" t="s">
        <v>0</v>
      </c>
      <c r="D155" s="71">
        <v>0</v>
      </c>
      <c r="E155" s="81">
        <v>0</v>
      </c>
      <c r="F155" s="72">
        <v>0</v>
      </c>
      <c r="G155" s="111">
        <f>D155+E155+F155</f>
        <v>0</v>
      </c>
    </row>
    <row r="156" spans="1:7" s="7" customFormat="1" ht="12">
      <c r="A156" s="50" t="s">
        <v>35</v>
      </c>
      <c r="B156" s="26" t="s">
        <v>215</v>
      </c>
      <c r="C156" s="27"/>
      <c r="D156" s="71">
        <f>D158-D159</f>
        <v>277513.26000000164</v>
      </c>
      <c r="E156" s="71">
        <f>E158-E159</f>
        <v>0</v>
      </c>
      <c r="F156" s="71">
        <f>F158-F159</f>
        <v>0</v>
      </c>
      <c r="G156" s="111">
        <f>D156+E156+F156</f>
        <v>277513.26000000164</v>
      </c>
    </row>
    <row r="157" spans="1:7" s="7" customFormat="1" ht="11.25">
      <c r="A157" s="44" t="s">
        <v>120</v>
      </c>
      <c r="B157" s="39"/>
      <c r="C157" s="40"/>
      <c r="D157" s="73"/>
      <c r="E157" s="82"/>
      <c r="F157" s="82"/>
      <c r="G157" s="108"/>
    </row>
    <row r="158" spans="1:16" s="7" customFormat="1" ht="12.75" customHeight="1">
      <c r="A158" s="46" t="s">
        <v>84</v>
      </c>
      <c r="B158" s="41" t="s">
        <v>12</v>
      </c>
      <c r="C158" s="27" t="s">
        <v>5</v>
      </c>
      <c r="D158" s="77">
        <v>30577988.05</v>
      </c>
      <c r="E158" s="72"/>
      <c r="F158" s="72">
        <v>0</v>
      </c>
      <c r="G158" s="111">
        <f>D158+E158+F158</f>
        <v>30577988.05</v>
      </c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1:16" s="7" customFormat="1" ht="13.5" customHeight="1" thickBot="1">
      <c r="A159" s="43" t="s">
        <v>72</v>
      </c>
      <c r="B159" s="33" t="s">
        <v>91</v>
      </c>
      <c r="C159" s="34" t="s">
        <v>96</v>
      </c>
      <c r="D159" s="78">
        <v>30300474.79</v>
      </c>
      <c r="E159" s="79"/>
      <c r="F159" s="84">
        <v>0</v>
      </c>
      <c r="G159" s="114">
        <f>D159+E159+F159</f>
        <v>30300474.79</v>
      </c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1:7" s="7" customFormat="1" ht="33.75" customHeight="1">
      <c r="A160" s="36" t="s">
        <v>40</v>
      </c>
      <c r="B160" s="5"/>
      <c r="C160" s="6"/>
      <c r="D160" s="161"/>
      <c r="E160" s="35"/>
      <c r="F160" s="35"/>
      <c r="G160" s="35"/>
    </row>
    <row r="161" spans="1:7" s="7" customFormat="1" ht="11.25">
      <c r="A161" s="7" t="s">
        <v>76</v>
      </c>
      <c r="B161" s="5"/>
      <c r="C161" s="6"/>
      <c r="D161" s="6"/>
      <c r="E161" s="35"/>
      <c r="F161" s="35"/>
      <c r="G161" s="35"/>
    </row>
    <row r="162" spans="1:7" s="7" customFormat="1" ht="21.75" customHeight="1">
      <c r="A162" s="6" t="s">
        <v>245</v>
      </c>
      <c r="B162" s="5"/>
      <c r="C162" s="6"/>
      <c r="D162" s="6"/>
      <c r="E162" s="35"/>
      <c r="F162" s="35"/>
      <c r="G162" s="35"/>
    </row>
    <row r="163" spans="1:7" s="7" customFormat="1" ht="11.25">
      <c r="A163" s="7" t="s">
        <v>133</v>
      </c>
      <c r="B163" s="5"/>
      <c r="C163" s="6"/>
      <c r="D163" s="6"/>
      <c r="E163" s="35"/>
      <c r="F163" s="35"/>
      <c r="G163" s="35"/>
    </row>
    <row r="164" spans="2:7" s="7" customFormat="1" ht="12.75" customHeight="1">
      <c r="B164" s="158"/>
      <c r="C164" s="6"/>
      <c r="D164" s="6"/>
      <c r="E164" s="35"/>
      <c r="F164" s="35"/>
      <c r="G164" s="35"/>
    </row>
    <row r="165" spans="1:7" s="7" customFormat="1" ht="11.25">
      <c r="A165" s="7" t="s">
        <v>11</v>
      </c>
      <c r="B165" s="5"/>
      <c r="C165" s="6"/>
      <c r="D165" s="6"/>
      <c r="E165" s="35"/>
      <c r="F165" s="35"/>
      <c r="G165" s="35"/>
    </row>
  </sheetData>
  <mergeCells count="1">
    <mergeCell ref="G5:G6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geOrder="overThenDown" paperSize="9" scale="85" r:id="rId1"/>
  <rowBreaks count="4" manualBreakCount="4">
    <brk id="35" max="255" man="1"/>
    <brk id="71" max="255" man="1"/>
    <brk id="108" max="255" man="1"/>
    <brk id="14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203"/>
  <sheetViews>
    <sheetView workbookViewId="0" topLeftCell="A1">
      <selection activeCell="A1" sqref="A1:C204"/>
    </sheetView>
  </sheetViews>
  <sheetFormatPr defaultColWidth="9.125" defaultRowHeight="12.75"/>
  <cols>
    <col min="1" max="1" width="23.00390625" style="0" customWidth="1"/>
    <col min="2" max="2" width="78.875" style="0" customWidth="1"/>
    <col min="3" max="3" width="31.875" style="0" customWidth="1"/>
  </cols>
  <sheetData>
    <row r="2" ht="12.75" customHeight="1">
      <c r="B2" s="65"/>
    </row>
    <row r="3" ht="14.25" customHeight="1">
      <c r="B3" s="65"/>
    </row>
    <row r="4" ht="12.75" customHeight="1">
      <c r="B4" s="65"/>
    </row>
    <row r="5" ht="14.25" customHeight="1">
      <c r="B5" s="65"/>
    </row>
    <row r="6" ht="14.25" customHeight="1">
      <c r="B6" s="65"/>
    </row>
    <row r="7" ht="12.75" customHeight="1">
      <c r="B7" s="65"/>
    </row>
    <row r="8" ht="14.25" customHeight="1">
      <c r="B8" s="65"/>
    </row>
    <row r="9" ht="14.25" customHeight="1">
      <c r="B9" s="65"/>
    </row>
    <row r="10" ht="12.75" customHeight="1">
      <c r="B10" s="65"/>
    </row>
    <row r="11" ht="14.25" customHeight="1">
      <c r="B11" s="65"/>
    </row>
    <row r="12" ht="12.75" customHeight="1">
      <c r="B12" s="65"/>
    </row>
    <row r="13" ht="14.25" customHeight="1">
      <c r="B13" s="65"/>
    </row>
    <row r="14" ht="12.75" customHeight="1">
      <c r="B14" s="65"/>
    </row>
    <row r="15" ht="14.25" customHeight="1">
      <c r="B15" s="65"/>
    </row>
    <row r="16" ht="12.75" customHeight="1">
      <c r="B16" s="65"/>
    </row>
    <row r="17" ht="14.25" customHeight="1">
      <c r="B17" s="65"/>
    </row>
    <row r="18" ht="12.75" customHeight="1">
      <c r="B18" s="65"/>
    </row>
    <row r="19" ht="14.25" customHeight="1">
      <c r="B19" s="65"/>
    </row>
    <row r="20" ht="12.75" customHeight="1">
      <c r="B20" s="65"/>
    </row>
    <row r="21" ht="12.75" customHeight="1">
      <c r="B21" s="65"/>
    </row>
    <row r="22" ht="14.25" customHeight="1">
      <c r="B22" s="65"/>
    </row>
    <row r="23" ht="12.75" customHeight="1">
      <c r="B23" s="65"/>
    </row>
    <row r="24" ht="14.25" customHeight="1">
      <c r="B24" s="65"/>
    </row>
    <row r="25" ht="14.25" customHeight="1">
      <c r="B25" s="65"/>
    </row>
    <row r="26" ht="12.75" customHeight="1">
      <c r="B26" s="65"/>
    </row>
    <row r="27" ht="14.25" customHeight="1">
      <c r="B27" s="65"/>
    </row>
    <row r="28" ht="14.25" customHeight="1">
      <c r="B28" s="65"/>
    </row>
    <row r="29" ht="12.75" customHeight="1">
      <c r="B29" s="65"/>
    </row>
    <row r="30" ht="14.25" customHeight="1">
      <c r="B30" s="65"/>
    </row>
    <row r="31" ht="14.25" customHeight="1">
      <c r="B31" s="65"/>
    </row>
    <row r="32" ht="12.75" customHeight="1">
      <c r="B32" s="65"/>
    </row>
    <row r="33" ht="14.25" customHeight="1">
      <c r="B33" s="65"/>
    </row>
    <row r="34" ht="14.25" customHeight="1">
      <c r="B34" s="65"/>
    </row>
    <row r="35" ht="12.75" customHeight="1">
      <c r="B35" s="65"/>
    </row>
    <row r="36" ht="14.25" customHeight="1">
      <c r="B36" s="65"/>
    </row>
    <row r="37" ht="14.25" customHeight="1">
      <c r="B37" s="65"/>
    </row>
    <row r="38" ht="12.75" customHeight="1">
      <c r="B38" s="65"/>
    </row>
    <row r="39" ht="14.25" customHeight="1">
      <c r="B39" s="65"/>
    </row>
    <row r="40" ht="14.25" customHeight="1">
      <c r="B40" s="65"/>
    </row>
    <row r="41" ht="12.75" customHeight="1">
      <c r="B41" s="65"/>
    </row>
    <row r="42" ht="14.25" customHeight="1">
      <c r="B42" s="65"/>
    </row>
    <row r="43" ht="14.25" customHeight="1">
      <c r="B43" s="65"/>
    </row>
    <row r="44" ht="12.75" customHeight="1">
      <c r="B44" s="65"/>
    </row>
    <row r="45" ht="14.25" customHeight="1">
      <c r="B45" s="65"/>
    </row>
    <row r="46" ht="14.25" customHeight="1">
      <c r="B46" s="65"/>
    </row>
    <row r="47" ht="12.75" customHeight="1">
      <c r="B47" s="65"/>
    </row>
    <row r="48" ht="14.25" customHeight="1">
      <c r="B48" s="65"/>
    </row>
    <row r="49" ht="14.25" customHeight="1">
      <c r="B49" s="65"/>
    </row>
    <row r="50" ht="12.75" customHeight="1">
      <c r="B50" s="65"/>
    </row>
    <row r="51" ht="14.25" customHeight="1">
      <c r="B51" s="65"/>
    </row>
    <row r="52" ht="14.25" customHeight="1">
      <c r="B52" s="65"/>
    </row>
    <row r="53" ht="12.75" customHeight="1">
      <c r="B53" s="65"/>
    </row>
    <row r="54" ht="14.25" customHeight="1">
      <c r="B54" s="65"/>
    </row>
    <row r="55" ht="14.25" customHeight="1">
      <c r="B55" s="65"/>
    </row>
    <row r="56" ht="12.75" customHeight="1">
      <c r="B56" s="65"/>
    </row>
    <row r="57" ht="14.25" customHeight="1">
      <c r="B57" s="65"/>
    </row>
    <row r="58" ht="14.25" customHeight="1">
      <c r="B58" s="65"/>
    </row>
    <row r="59" ht="12.75" customHeight="1">
      <c r="B59" s="65"/>
    </row>
    <row r="60" ht="14.25" customHeight="1">
      <c r="B60" s="65"/>
    </row>
    <row r="61" ht="14.25" customHeight="1">
      <c r="B61" s="65"/>
    </row>
    <row r="62" ht="12.75" customHeight="1">
      <c r="B62" s="65"/>
    </row>
    <row r="63" ht="14.25" customHeight="1">
      <c r="B63" s="65"/>
    </row>
    <row r="64" ht="14.25" customHeight="1">
      <c r="B64" s="65"/>
    </row>
    <row r="65" ht="14.25" customHeight="1">
      <c r="B65" s="65"/>
    </row>
    <row r="66" ht="14.25" customHeight="1">
      <c r="B66" s="65"/>
    </row>
    <row r="67" ht="12.75" customHeight="1">
      <c r="B67" s="65"/>
    </row>
    <row r="68" ht="14.25" customHeight="1">
      <c r="B68" s="65"/>
    </row>
    <row r="69" ht="14.25" customHeight="1">
      <c r="B69" s="65"/>
    </row>
    <row r="70" ht="12.75" customHeight="1">
      <c r="B70" s="65"/>
    </row>
    <row r="71" ht="14.25" customHeight="1">
      <c r="B71" s="65"/>
    </row>
    <row r="72" ht="14.25" customHeight="1">
      <c r="B72" s="65"/>
    </row>
    <row r="73" ht="14.25" customHeight="1">
      <c r="B73" s="65"/>
    </row>
    <row r="74" ht="14.25" customHeight="1">
      <c r="B74" s="65"/>
    </row>
    <row r="75" ht="12.75" customHeight="1">
      <c r="B75" s="65"/>
    </row>
    <row r="76" ht="14.25" customHeight="1">
      <c r="B76" s="65"/>
    </row>
    <row r="77" ht="14.25" customHeight="1">
      <c r="B77" s="65"/>
    </row>
    <row r="78" ht="12.75" customHeight="1">
      <c r="B78" s="65"/>
    </row>
    <row r="79" ht="14.25" customHeight="1">
      <c r="B79" s="65"/>
    </row>
    <row r="80" ht="14.25" customHeight="1">
      <c r="B80" s="65"/>
    </row>
    <row r="81" ht="14.25" customHeight="1">
      <c r="B81" s="65"/>
    </row>
    <row r="82" ht="14.25" customHeight="1">
      <c r="B82" s="65"/>
    </row>
    <row r="83" ht="12.75" customHeight="1">
      <c r="B83" s="65"/>
    </row>
    <row r="84" ht="14.25" customHeight="1">
      <c r="B84" s="65"/>
    </row>
    <row r="85" ht="14.25" customHeight="1">
      <c r="B85" s="65"/>
    </row>
    <row r="86" ht="12.75" customHeight="1">
      <c r="B86" s="65"/>
    </row>
    <row r="87" ht="14.25" customHeight="1">
      <c r="B87" s="65"/>
    </row>
    <row r="88" ht="14.25" customHeight="1">
      <c r="B88" s="65"/>
    </row>
    <row r="89" ht="12.75" customHeight="1">
      <c r="B89" s="65"/>
    </row>
    <row r="90" ht="14.25" customHeight="1">
      <c r="B90" s="65"/>
    </row>
    <row r="91" ht="14.25" customHeight="1">
      <c r="B91" s="65"/>
    </row>
    <row r="92" ht="12.75" customHeight="1">
      <c r="B92" s="65"/>
    </row>
    <row r="93" ht="14.25" customHeight="1">
      <c r="B93" s="65"/>
    </row>
    <row r="94" ht="14.25" customHeight="1">
      <c r="B94" s="65"/>
    </row>
    <row r="95" ht="12.75" customHeight="1">
      <c r="B95" s="65"/>
    </row>
    <row r="96" ht="14.25" customHeight="1">
      <c r="B96" s="65"/>
    </row>
    <row r="97" ht="14.25" customHeight="1">
      <c r="B97" s="65"/>
    </row>
    <row r="98" ht="12.75" customHeight="1">
      <c r="B98" s="65"/>
    </row>
    <row r="99" ht="14.25" customHeight="1">
      <c r="B99" s="65"/>
    </row>
    <row r="100" ht="14.25" customHeight="1">
      <c r="B100" s="65"/>
    </row>
    <row r="101" ht="14.25" customHeight="1">
      <c r="B101" s="65"/>
    </row>
    <row r="102" ht="14.25" customHeight="1">
      <c r="B102" s="65"/>
    </row>
    <row r="103" ht="14.25" customHeight="1">
      <c r="B103" s="65"/>
    </row>
    <row r="104" ht="12.75" customHeight="1">
      <c r="B104" s="65"/>
    </row>
    <row r="105" ht="14.25" customHeight="1">
      <c r="B105" s="65"/>
    </row>
    <row r="106" ht="14.25" customHeight="1">
      <c r="B106" s="65"/>
    </row>
    <row r="107" ht="12.75" customHeight="1">
      <c r="B107" s="65"/>
    </row>
    <row r="108" ht="14.25" customHeight="1">
      <c r="B108" s="65"/>
    </row>
    <row r="109" ht="14.25" customHeight="1">
      <c r="B109" s="65"/>
    </row>
    <row r="110" ht="12.75" customHeight="1">
      <c r="B110" s="65"/>
    </row>
    <row r="111" ht="14.25" customHeight="1">
      <c r="B111" s="65"/>
    </row>
    <row r="112" ht="14.25" customHeight="1">
      <c r="B112" s="65"/>
    </row>
    <row r="113" ht="12.75" customHeight="1">
      <c r="B113" s="65"/>
    </row>
    <row r="114" ht="14.25" customHeight="1">
      <c r="B114" s="65"/>
    </row>
    <row r="115" ht="14.25" customHeight="1">
      <c r="B115" s="65"/>
    </row>
    <row r="116" ht="12.75" customHeight="1">
      <c r="B116" s="65"/>
    </row>
    <row r="117" ht="14.25" customHeight="1">
      <c r="B117" s="65"/>
    </row>
    <row r="118" ht="14.25" customHeight="1">
      <c r="B118" s="65"/>
    </row>
    <row r="119" ht="12.75" customHeight="1">
      <c r="B119" s="65"/>
    </row>
    <row r="120" ht="14.25" customHeight="1">
      <c r="B120" s="65"/>
    </row>
    <row r="121" ht="14.25" customHeight="1">
      <c r="B121" s="65"/>
    </row>
    <row r="122" ht="12.75" customHeight="1">
      <c r="B122" s="65"/>
    </row>
    <row r="123" ht="14.25" customHeight="1">
      <c r="B123" s="65"/>
    </row>
    <row r="124" ht="14.25" customHeight="1">
      <c r="B124" s="65"/>
    </row>
    <row r="125" ht="12.75" customHeight="1">
      <c r="B125" s="65"/>
    </row>
    <row r="126" ht="14.25" customHeight="1">
      <c r="B126" s="65"/>
    </row>
    <row r="127" ht="14.25" customHeight="1">
      <c r="B127" s="65"/>
    </row>
    <row r="128" ht="12.75" customHeight="1">
      <c r="B128" s="65"/>
    </row>
    <row r="129" ht="14.25" customHeight="1">
      <c r="B129" s="65"/>
    </row>
    <row r="130" ht="14.25" customHeight="1">
      <c r="B130" s="65"/>
    </row>
    <row r="131" ht="12.75" customHeight="1">
      <c r="B131" s="65"/>
    </row>
    <row r="132" ht="15" customHeight="1">
      <c r="B132" s="65"/>
    </row>
    <row r="133" ht="15" customHeight="1">
      <c r="B133" s="65"/>
    </row>
    <row r="134" ht="12.75" customHeight="1">
      <c r="B134" s="65"/>
    </row>
    <row r="135" ht="14.25" customHeight="1">
      <c r="B135" s="65"/>
    </row>
    <row r="136" ht="14.25" customHeight="1">
      <c r="B136" s="65"/>
    </row>
    <row r="137" ht="12.75" customHeight="1">
      <c r="B137" s="65"/>
    </row>
    <row r="138" ht="14.25" customHeight="1">
      <c r="B138" s="65"/>
    </row>
    <row r="139" ht="14.25" customHeight="1">
      <c r="B139" s="65"/>
    </row>
    <row r="140" ht="12.75" customHeight="1">
      <c r="B140" s="65"/>
    </row>
    <row r="141" ht="14.25" customHeight="1">
      <c r="B141" s="65"/>
    </row>
    <row r="142" ht="14.25" customHeight="1">
      <c r="B142" s="65"/>
    </row>
    <row r="143" ht="12.75" customHeight="1">
      <c r="B143" s="65"/>
    </row>
    <row r="144" ht="14.25" customHeight="1">
      <c r="B144" s="65"/>
    </row>
    <row r="145" ht="14.25" customHeight="1">
      <c r="B145" s="65"/>
    </row>
    <row r="146" ht="12.75" customHeight="1">
      <c r="B146" s="65"/>
    </row>
    <row r="147" ht="14.25" customHeight="1">
      <c r="B147" s="65"/>
    </row>
    <row r="148" ht="14.25" customHeight="1">
      <c r="B148" s="65"/>
    </row>
    <row r="149" ht="12.75" customHeight="1">
      <c r="B149" s="65"/>
    </row>
    <row r="150" ht="14.25" customHeight="1">
      <c r="B150" s="65"/>
    </row>
    <row r="151" ht="14.25" customHeight="1">
      <c r="B151" s="65"/>
    </row>
    <row r="152" ht="12.75" customHeight="1">
      <c r="B152" s="65"/>
    </row>
    <row r="153" ht="14.25" customHeight="1">
      <c r="B153" s="65"/>
    </row>
    <row r="154" ht="14.25" customHeight="1">
      <c r="B154" s="65"/>
    </row>
    <row r="155" ht="12.75" customHeight="1">
      <c r="B155" s="65"/>
    </row>
    <row r="156" ht="14.25" customHeight="1">
      <c r="B156" s="65"/>
    </row>
    <row r="157" ht="14.25" customHeight="1">
      <c r="B157" s="65"/>
    </row>
    <row r="158" ht="12.75" customHeight="1">
      <c r="B158" s="65"/>
    </row>
    <row r="159" ht="14.25" customHeight="1">
      <c r="B159" s="65"/>
    </row>
    <row r="160" ht="14.25" customHeight="1">
      <c r="B160" s="65"/>
    </row>
    <row r="161" ht="12.75" customHeight="1">
      <c r="B161" s="65"/>
    </row>
    <row r="162" ht="14.25" customHeight="1">
      <c r="B162" s="65"/>
    </row>
    <row r="163" ht="14.25" customHeight="1">
      <c r="B163" s="65"/>
    </row>
    <row r="164" ht="12.75" customHeight="1">
      <c r="B164" s="65"/>
    </row>
    <row r="165" ht="14.25" customHeight="1">
      <c r="B165" s="65"/>
    </row>
    <row r="166" ht="14.25" customHeight="1">
      <c r="B166" s="65"/>
    </row>
    <row r="167" ht="12.75" customHeight="1">
      <c r="B167" s="65"/>
    </row>
    <row r="168" ht="14.25" customHeight="1">
      <c r="B168" s="65"/>
    </row>
    <row r="169" ht="14.25" customHeight="1">
      <c r="B169" s="65"/>
    </row>
    <row r="170" ht="12.75" customHeight="1">
      <c r="B170" s="65"/>
    </row>
    <row r="171" ht="14.25" customHeight="1">
      <c r="B171" s="65"/>
    </row>
    <row r="172" ht="14.25" customHeight="1">
      <c r="B172" s="65"/>
    </row>
    <row r="173" ht="12.75" customHeight="1">
      <c r="B173" s="65"/>
    </row>
    <row r="174" ht="14.25" customHeight="1">
      <c r="B174" s="65"/>
    </row>
    <row r="175" ht="14.25" customHeight="1">
      <c r="B175" s="65"/>
    </row>
    <row r="176" ht="12.75" customHeight="1">
      <c r="B176" s="65"/>
    </row>
    <row r="177" ht="14.25" customHeight="1">
      <c r="B177" s="65"/>
    </row>
    <row r="178" ht="14.25" customHeight="1">
      <c r="B178" s="65"/>
    </row>
    <row r="179" ht="12.75" customHeight="1">
      <c r="B179" s="65"/>
    </row>
    <row r="180" ht="14.25" customHeight="1">
      <c r="B180" s="65"/>
    </row>
    <row r="181" ht="14.25" customHeight="1">
      <c r="B181" s="121"/>
    </row>
    <row r="182" ht="39.75" customHeight="1">
      <c r="B182" s="122"/>
    </row>
    <row r="183" spans="1:2" ht="36" customHeight="1">
      <c r="A183" s="66"/>
      <c r="B183" s="121"/>
    </row>
    <row r="184" spans="1:2" ht="27.75" customHeight="1">
      <c r="A184" s="66"/>
      <c r="B184" s="121"/>
    </row>
    <row r="185" spans="1:2" ht="28.5" customHeight="1">
      <c r="A185" s="66"/>
      <c r="B185" s="121"/>
    </row>
    <row r="186" spans="1:2" ht="35.25" customHeight="1">
      <c r="A186" s="66"/>
      <c r="B186" s="121"/>
    </row>
    <row r="187" spans="1:2" ht="25.5" customHeight="1">
      <c r="A187" s="66"/>
      <c r="B187" s="121"/>
    </row>
    <row r="188" ht="26.25" customHeight="1">
      <c r="B188" s="159"/>
    </row>
    <row r="189" ht="21" customHeight="1">
      <c r="B189" s="159"/>
    </row>
    <row r="190" ht="26.25" customHeight="1">
      <c r="B190" s="121"/>
    </row>
    <row r="191" ht="36.75" customHeight="1">
      <c r="B191" s="121"/>
    </row>
    <row r="192" spans="1:2" ht="12.75" customHeight="1">
      <c r="A192" s="149"/>
      <c r="B192" s="156"/>
    </row>
    <row r="193" spans="1:3" ht="18" customHeight="1">
      <c r="A193" s="149"/>
      <c r="B193" s="150"/>
      <c r="C193" s="149"/>
    </row>
    <row r="194" spans="1:3" ht="17.25" customHeight="1">
      <c r="A194" s="149"/>
      <c r="B194" s="149"/>
      <c r="C194" s="149"/>
    </row>
    <row r="195" spans="1:3" ht="12.75" customHeight="1">
      <c r="A195" s="149"/>
      <c r="B195" s="149"/>
      <c r="C195" s="149"/>
    </row>
    <row r="196" spans="1:3" ht="12.75" customHeight="1">
      <c r="A196" s="149"/>
      <c r="B196" s="149"/>
      <c r="C196" s="149"/>
    </row>
    <row r="197" spans="1:3" ht="12.75" customHeight="1">
      <c r="A197" s="149"/>
      <c r="B197" s="150"/>
      <c r="C197" s="149"/>
    </row>
    <row r="198" spans="1:3" ht="16.5" customHeight="1">
      <c r="A198" s="151"/>
      <c r="B198" s="150"/>
      <c r="C198" s="149"/>
    </row>
    <row r="199" spans="1:3" s="94" customFormat="1" ht="38.25" customHeight="1">
      <c r="A199" s="152"/>
      <c r="B199" s="152"/>
      <c r="C199" s="151"/>
    </row>
    <row r="200" spans="1:3" s="94" customFormat="1" ht="12.75" customHeight="1">
      <c r="A200" s="153"/>
      <c r="B200" s="154"/>
      <c r="C200" s="151"/>
    </row>
    <row r="201" spans="1:3" s="94" customFormat="1" ht="12.75">
      <c r="A201" s="155"/>
      <c r="B201" s="154"/>
      <c r="C201" s="155"/>
    </row>
    <row r="202" spans="2:3" s="94" customFormat="1" ht="12.75" customHeight="1">
      <c r="B202" s="123"/>
      <c r="C202" s="155"/>
    </row>
    <row r="203" ht="14.25" customHeight="1">
      <c r="B203" s="121"/>
    </row>
    <row r="204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2011-01-16T21:34:57Z</cp:lastPrinted>
  <dcterms:created xsi:type="dcterms:W3CDTF">2011-01-16T21:09:21Z</dcterms:created>
  <dcterms:modified xsi:type="dcterms:W3CDTF">2011-01-17T08:27:58Z</dcterms:modified>
  <cp:category/>
  <cp:version/>
  <cp:contentType/>
  <cp:contentStatus/>
</cp:coreProperties>
</file>